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G\Desktop\"/>
    </mc:Choice>
  </mc:AlternateContent>
  <xr:revisionPtr revIDLastSave="0" documentId="8_{67E0976B-3CCA-4E11-8743-87D48F804354}" xr6:coauthVersionLast="36" xr6:coauthVersionMax="36" xr10:uidLastSave="{00000000-0000-0000-0000-000000000000}"/>
  <bookViews>
    <workbookView xWindow="0" yWindow="0" windowWidth="28800" windowHeight="11070" activeTab="2" xr2:uid="{B92EDE19-14BD-484A-8BE7-7A5836E48610}"/>
  </bookViews>
  <sheets>
    <sheet name="2022년 구매실적(월별) -  자체구매 현황" sheetId="2" r:id="rId1"/>
    <sheet name="2022년 구매실적(월별) -  조달구매 현황" sheetId="1" r:id="rId2"/>
    <sheet name="합계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" l="1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D32" i="3"/>
  <c r="E32" i="3"/>
  <c r="F32" i="3"/>
  <c r="G32" i="3"/>
  <c r="H32" i="3"/>
  <c r="I32" i="3"/>
  <c r="J32" i="3"/>
  <c r="K32" i="3"/>
  <c r="L32" i="3"/>
  <c r="M32" i="3"/>
  <c r="N32" i="3"/>
  <c r="O32" i="3"/>
  <c r="C32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D26" i="3"/>
  <c r="E26" i="3"/>
  <c r="F26" i="3"/>
  <c r="G26" i="3"/>
  <c r="H26" i="3"/>
  <c r="I26" i="3"/>
  <c r="J26" i="3"/>
  <c r="K26" i="3"/>
  <c r="L26" i="3"/>
  <c r="M26" i="3"/>
  <c r="N26" i="3"/>
  <c r="O26" i="3"/>
  <c r="C26" i="3"/>
  <c r="C8" i="3"/>
  <c r="D8" i="3"/>
  <c r="E8" i="3"/>
  <c r="F8" i="3"/>
  <c r="G8" i="3"/>
  <c r="H8" i="3"/>
  <c r="I8" i="3"/>
  <c r="J8" i="3"/>
  <c r="K8" i="3"/>
  <c r="L8" i="3"/>
  <c r="M8" i="3"/>
  <c r="N8" i="3"/>
  <c r="O8" i="3"/>
  <c r="C9" i="3"/>
  <c r="D9" i="3"/>
  <c r="E9" i="3"/>
  <c r="F9" i="3"/>
  <c r="G9" i="3"/>
  <c r="H9" i="3"/>
  <c r="I9" i="3"/>
  <c r="J9" i="3"/>
  <c r="K9" i="3"/>
  <c r="L9" i="3"/>
  <c r="M9" i="3"/>
  <c r="N9" i="3"/>
  <c r="O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D7" i="3"/>
  <c r="E7" i="3"/>
  <c r="F7" i="3"/>
  <c r="G7" i="3"/>
  <c r="H7" i="3"/>
  <c r="I7" i="3"/>
  <c r="J7" i="3"/>
  <c r="K7" i="3"/>
  <c r="L7" i="3"/>
  <c r="M7" i="3"/>
  <c r="N7" i="3"/>
  <c r="O7" i="3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O33" i="2"/>
  <c r="O32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O27" i="2"/>
  <c r="O26" i="2"/>
  <c r="O22" i="2"/>
  <c r="O21" i="2"/>
  <c r="O20" i="2"/>
  <c r="N19" i="2"/>
  <c r="M19" i="2"/>
  <c r="L19" i="2"/>
  <c r="K19" i="2"/>
  <c r="J19" i="2"/>
  <c r="I19" i="2"/>
  <c r="H19" i="2"/>
  <c r="G19" i="2"/>
  <c r="F19" i="2"/>
  <c r="E19" i="2"/>
  <c r="D19" i="2"/>
  <c r="C19" i="2"/>
  <c r="O19" i="2" s="1"/>
  <c r="O18" i="2"/>
  <c r="O17" i="2"/>
  <c r="O16" i="2"/>
  <c r="N15" i="2"/>
  <c r="M15" i="2"/>
  <c r="L15" i="2"/>
  <c r="K15" i="2"/>
  <c r="J15" i="2"/>
  <c r="I15" i="2"/>
  <c r="H15" i="2"/>
  <c r="G15" i="2"/>
  <c r="F15" i="2"/>
  <c r="E15" i="2"/>
  <c r="D15" i="2"/>
  <c r="C15" i="2"/>
  <c r="O15" i="2" s="1"/>
  <c r="O14" i="2"/>
  <c r="O13" i="2"/>
  <c r="O12" i="2"/>
  <c r="N11" i="2"/>
  <c r="M11" i="2"/>
  <c r="L11" i="2"/>
  <c r="K11" i="2"/>
  <c r="J11" i="2"/>
  <c r="I11" i="2"/>
  <c r="H11" i="2"/>
  <c r="G11" i="2"/>
  <c r="F11" i="2"/>
  <c r="E11" i="2"/>
  <c r="D11" i="2"/>
  <c r="C11" i="2"/>
  <c r="O11" i="2" s="1"/>
  <c r="O10" i="2"/>
  <c r="O9" i="2"/>
  <c r="O8" i="2"/>
  <c r="N7" i="2"/>
  <c r="M7" i="2"/>
  <c r="L7" i="2"/>
  <c r="K7" i="2"/>
  <c r="J7" i="2"/>
  <c r="I7" i="2"/>
  <c r="H7" i="2"/>
  <c r="G7" i="2"/>
  <c r="F7" i="2"/>
  <c r="E7" i="2"/>
  <c r="D7" i="2"/>
  <c r="C7" i="2"/>
  <c r="O7" i="2" s="1"/>
  <c r="N34" i="1"/>
  <c r="M34" i="1"/>
  <c r="L34" i="1"/>
  <c r="K34" i="1"/>
  <c r="J34" i="1"/>
  <c r="I34" i="1"/>
  <c r="H34" i="1"/>
  <c r="G34" i="1"/>
  <c r="F34" i="1"/>
  <c r="E34" i="1"/>
  <c r="D34" i="1"/>
  <c r="C34" i="1"/>
  <c r="O34" i="1" s="1"/>
  <c r="O33" i="1"/>
  <c r="O32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7" i="1"/>
  <c r="O26" i="1"/>
  <c r="O22" i="1"/>
  <c r="O21" i="1"/>
  <c r="O20" i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O18" i="1"/>
  <c r="O17" i="1"/>
  <c r="O16" i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O14" i="1"/>
  <c r="O13" i="1"/>
  <c r="O12" i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O10" i="1"/>
  <c r="O9" i="1"/>
  <c r="O8" i="1"/>
  <c r="N7" i="1"/>
  <c r="M7" i="1"/>
  <c r="L7" i="1"/>
  <c r="K7" i="1"/>
  <c r="J7" i="1"/>
  <c r="I7" i="1"/>
  <c r="H7" i="1"/>
  <c r="G7" i="1"/>
  <c r="F7" i="1"/>
  <c r="E7" i="1"/>
  <c r="D7" i="1"/>
  <c r="C7" i="1"/>
  <c r="O7" i="1" s="1"/>
</calcChain>
</file>

<file path=xl/sharedStrings.xml><?xml version="1.0" encoding="utf-8"?>
<sst xmlns="http://schemas.openxmlformats.org/spreadsheetml/2006/main" count="243" uniqueCount="40">
  <si>
    <r>
      <t>2022년 구매실적(월별) -  조달구매 현황(</t>
    </r>
    <r>
      <rPr>
        <b/>
        <sz val="10"/>
        <color indexed="9"/>
        <rFont val="돋움"/>
        <family val="3"/>
        <charset val="129"/>
      </rPr>
      <t>단위</t>
    </r>
    <r>
      <rPr>
        <b/>
        <sz val="10"/>
        <color indexed="9"/>
        <rFont val="Arial"/>
        <family val="2"/>
      </rPr>
      <t xml:space="preserve"> : 원)</t>
    </r>
  </si>
  <si>
    <t>2023-01-17 20:20:49 PM</t>
  </si>
  <si>
    <t>총구매액</t>
    <phoneticPr fontId="4" type="noConversion"/>
  </si>
  <si>
    <t>2022년도 (실적)</t>
  </si>
  <si>
    <t>합계</t>
    <phoneticPr fontId="4" type="noConversion"/>
  </si>
  <si>
    <t>1/4</t>
    <phoneticPr fontId="4" type="noConversion"/>
  </si>
  <si>
    <t>2/4</t>
    <phoneticPr fontId="4" type="noConversion"/>
  </si>
  <si>
    <t>3/4</t>
    <phoneticPr fontId="4" type="noConversion"/>
  </si>
  <si>
    <t>4/4</t>
    <phoneticPr fontId="4" type="noConversion"/>
  </si>
  <si>
    <r>
      <t>1</t>
    </r>
    <r>
      <rPr>
        <sz val="10"/>
        <color indexed="8"/>
        <rFont val="굴림체"/>
        <family val="3"/>
        <charset val="129"/>
      </rPr>
      <t>월</t>
    </r>
  </si>
  <si>
    <r>
      <t>2</t>
    </r>
    <r>
      <rPr>
        <sz val="10"/>
        <color indexed="8"/>
        <rFont val="굴림체"/>
        <family val="3"/>
        <charset val="129"/>
      </rPr>
      <t>월</t>
    </r>
  </si>
  <si>
    <r>
      <t>3</t>
    </r>
    <r>
      <rPr>
        <sz val="10"/>
        <color indexed="8"/>
        <rFont val="굴림체"/>
        <family val="3"/>
        <charset val="129"/>
      </rPr>
      <t>월</t>
    </r>
  </si>
  <si>
    <r>
      <t>4</t>
    </r>
    <r>
      <rPr>
        <sz val="10"/>
        <color indexed="8"/>
        <rFont val="굴림체"/>
        <family val="3"/>
        <charset val="129"/>
      </rPr>
      <t>월</t>
    </r>
  </si>
  <si>
    <r>
      <t>5</t>
    </r>
    <r>
      <rPr>
        <sz val="10"/>
        <color indexed="8"/>
        <rFont val="굴림체"/>
        <family val="3"/>
        <charset val="129"/>
      </rPr>
      <t>월</t>
    </r>
  </si>
  <si>
    <r>
      <t>6</t>
    </r>
    <r>
      <rPr>
        <sz val="10"/>
        <color indexed="8"/>
        <rFont val="굴림체"/>
        <family val="3"/>
        <charset val="129"/>
      </rPr>
      <t>월</t>
    </r>
  </si>
  <si>
    <r>
      <t>7</t>
    </r>
    <r>
      <rPr>
        <sz val="10"/>
        <color indexed="8"/>
        <rFont val="굴림체"/>
        <family val="3"/>
        <charset val="129"/>
      </rPr>
      <t>월</t>
    </r>
  </si>
  <si>
    <r>
      <t>8</t>
    </r>
    <r>
      <rPr>
        <sz val="10"/>
        <color indexed="8"/>
        <rFont val="굴림체"/>
        <family val="3"/>
        <charset val="129"/>
      </rPr>
      <t>월</t>
    </r>
  </si>
  <si>
    <r>
      <t>9</t>
    </r>
    <r>
      <rPr>
        <sz val="10"/>
        <color indexed="8"/>
        <rFont val="굴림체"/>
        <family val="3"/>
        <charset val="129"/>
      </rPr>
      <t>월</t>
    </r>
  </si>
  <si>
    <r>
      <t>10</t>
    </r>
    <r>
      <rPr>
        <sz val="10"/>
        <color indexed="8"/>
        <rFont val="굴림체"/>
        <family val="3"/>
        <charset val="129"/>
      </rPr>
      <t>월</t>
    </r>
  </si>
  <si>
    <r>
      <t>11</t>
    </r>
    <r>
      <rPr>
        <sz val="10"/>
        <color indexed="8"/>
        <rFont val="굴림체"/>
        <family val="3"/>
        <charset val="129"/>
      </rPr>
      <t>월</t>
    </r>
  </si>
  <si>
    <r>
      <t>12</t>
    </r>
    <r>
      <rPr>
        <sz val="10"/>
        <color indexed="8"/>
        <rFont val="굴림체"/>
        <family val="3"/>
        <charset val="129"/>
      </rPr>
      <t>월</t>
    </r>
  </si>
  <si>
    <t>계</t>
    <phoneticPr fontId="4" type="noConversion"/>
  </si>
  <si>
    <t>물품</t>
  </si>
  <si>
    <t>공사</t>
  </si>
  <si>
    <t>용역</t>
  </si>
  <si>
    <t>중소기업제품구매액</t>
  </si>
  <si>
    <t>여성기업제품구매액</t>
  </si>
  <si>
    <t>장애인기업제품구매액</t>
  </si>
  <si>
    <t>구분</t>
  </si>
  <si>
    <r>
      <t>2022</t>
    </r>
    <r>
      <rPr>
        <sz val="10"/>
        <color indexed="8"/>
        <rFont val="돋움"/>
        <family val="3"/>
        <charset val="129"/>
      </rPr>
      <t>년도</t>
    </r>
    <r>
      <rPr>
        <sz val="10"/>
        <color indexed="8"/>
        <rFont val="Arial"/>
        <family val="2"/>
      </rPr>
      <t xml:space="preserve"> (</t>
    </r>
    <r>
      <rPr>
        <sz val="10"/>
        <color indexed="8"/>
        <rFont val="돋움"/>
        <family val="3"/>
        <charset val="129"/>
      </rPr>
      <t>실적</t>
    </r>
    <r>
      <rPr>
        <sz val="10"/>
        <color indexed="8"/>
        <rFont val="Arial"/>
        <family val="2"/>
      </rPr>
      <t>)</t>
    </r>
  </si>
  <si>
    <t>합계</t>
  </si>
  <si>
    <t>기술개발제품</t>
  </si>
  <si>
    <t>본부</t>
  </si>
  <si>
    <t>소속기관</t>
  </si>
  <si>
    <t>계</t>
  </si>
  <si>
    <t>공사용자재직접구매실적</t>
    <phoneticPr fontId="4" type="noConversion"/>
  </si>
  <si>
    <r>
      <t xml:space="preserve">Copyright(c) </t>
    </r>
    <r>
      <rPr>
        <b/>
        <sz val="10"/>
        <color indexed="9"/>
        <rFont val="굴림체"/>
        <family val="3"/>
        <charset val="129"/>
      </rPr>
      <t>중소기업제품</t>
    </r>
    <r>
      <rPr>
        <b/>
        <sz val="10"/>
        <color indexed="9"/>
        <rFont val="Arial"/>
        <family val="2"/>
      </rPr>
      <t xml:space="preserve"> </t>
    </r>
    <r>
      <rPr>
        <b/>
        <sz val="10"/>
        <color indexed="9"/>
        <rFont val="굴림체"/>
        <family val="3"/>
        <charset val="129"/>
      </rPr>
      <t>공공구매</t>
    </r>
    <r>
      <rPr>
        <b/>
        <sz val="10"/>
        <color indexed="9"/>
        <rFont val="Arial"/>
        <family val="2"/>
      </rPr>
      <t xml:space="preserve"> </t>
    </r>
    <r>
      <rPr>
        <b/>
        <sz val="10"/>
        <color indexed="9"/>
        <rFont val="굴림체"/>
        <family val="3"/>
        <charset val="129"/>
      </rPr>
      <t>종합정보망</t>
    </r>
    <r>
      <rPr>
        <b/>
        <sz val="10"/>
        <color indexed="9"/>
        <rFont val="Arial"/>
        <family val="2"/>
      </rPr>
      <t>(smpp)</t>
    </r>
  </si>
  <si>
    <r>
      <t>2022년 구매실적(월별) -  자체구매 현황(</t>
    </r>
    <r>
      <rPr>
        <b/>
        <sz val="10"/>
        <color indexed="9"/>
        <rFont val="돋움"/>
        <family val="3"/>
        <charset val="129"/>
      </rPr>
      <t>단위</t>
    </r>
    <r>
      <rPr>
        <b/>
        <sz val="10"/>
        <color indexed="9"/>
        <rFont val="Arial"/>
        <family val="2"/>
      </rPr>
      <t xml:space="preserve"> : 원)</t>
    </r>
  </si>
  <si>
    <t>2023-01-17 20:20:17 PM</t>
  </si>
  <si>
    <r>
      <t>2022</t>
    </r>
    <r>
      <rPr>
        <b/>
        <sz val="10"/>
        <color rgb="FFFFFFFF"/>
        <rFont val="맑은 고딕"/>
        <family val="3"/>
        <charset val="129"/>
      </rPr>
      <t>년</t>
    </r>
    <r>
      <rPr>
        <b/>
        <sz val="10"/>
        <color rgb="FFFFFFFF"/>
        <rFont val="Arial"/>
        <family val="2"/>
      </rPr>
      <t xml:space="preserve"> </t>
    </r>
    <r>
      <rPr>
        <b/>
        <sz val="10"/>
        <color rgb="FFFFFFFF"/>
        <rFont val="맑은 고딕"/>
        <family val="3"/>
        <charset val="129"/>
      </rPr>
      <t>구매실적</t>
    </r>
    <r>
      <rPr>
        <b/>
        <sz val="10"/>
        <color rgb="FFFFFFFF"/>
        <rFont val="Arial"/>
        <family val="2"/>
      </rPr>
      <t>(</t>
    </r>
    <r>
      <rPr>
        <b/>
        <sz val="10"/>
        <color rgb="FFFFFFFF"/>
        <rFont val="맑은 고딕"/>
        <family val="3"/>
        <charset val="129"/>
      </rPr>
      <t>월별</t>
    </r>
    <r>
      <rPr>
        <b/>
        <sz val="10"/>
        <color rgb="FFFFFFFF"/>
        <rFont val="Arial"/>
        <family val="2"/>
      </rPr>
      <t xml:space="preserve">) -  </t>
    </r>
    <r>
      <rPr>
        <b/>
        <sz val="10"/>
        <color rgb="FFFFFFFF"/>
        <rFont val="맑은 고딕"/>
        <family val="3"/>
        <charset val="129"/>
      </rPr>
      <t>구매</t>
    </r>
    <r>
      <rPr>
        <b/>
        <sz val="10"/>
        <color rgb="FFFFFFFF"/>
        <rFont val="Arial"/>
        <family val="2"/>
      </rPr>
      <t xml:space="preserve"> </t>
    </r>
    <r>
      <rPr>
        <b/>
        <sz val="10"/>
        <color rgb="FFFFFFFF"/>
        <rFont val="맑은 고딕"/>
        <family val="3"/>
        <charset val="129"/>
      </rPr>
      <t>현황</t>
    </r>
    <r>
      <rPr>
        <b/>
        <sz val="10"/>
        <color rgb="FFFFFFFF"/>
        <rFont val="Arial"/>
        <family val="2"/>
      </rPr>
      <t>(</t>
    </r>
    <r>
      <rPr>
        <b/>
        <sz val="10"/>
        <color indexed="9"/>
        <rFont val="돋움"/>
        <family val="3"/>
        <charset val="129"/>
      </rPr>
      <t>단위</t>
    </r>
    <r>
      <rPr>
        <b/>
        <sz val="10"/>
        <color indexed="9"/>
        <rFont val="Arial"/>
        <family val="2"/>
      </rPr>
      <t xml:space="preserve"> : </t>
    </r>
    <r>
      <rPr>
        <b/>
        <sz val="10"/>
        <color rgb="FFFFFFFF"/>
        <rFont val="맑은 고딕"/>
        <family val="3"/>
        <charset val="129"/>
      </rPr>
      <t>원</t>
    </r>
    <r>
      <rPr>
        <b/>
        <sz val="10"/>
        <color rgb="FFFFFFFF"/>
        <rFont val="Arial"/>
        <family val="2"/>
      </rPr>
      <t>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</si>
</sst>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돋움"/>
      <family val="3"/>
      <charset val="129"/>
    </font>
    <font>
      <sz val="8"/>
      <name val="돋움"/>
      <family val="3"/>
      <charset val="129"/>
    </font>
    <font>
      <b/>
      <sz val="10"/>
      <color indexed="9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0"/>
      <color indexed="8"/>
      <name val="굴림체"/>
      <family val="3"/>
      <charset val="129"/>
    </font>
    <font>
      <sz val="10"/>
      <color indexed="8"/>
      <name val="돋움"/>
      <family val="3"/>
      <charset val="129"/>
    </font>
    <font>
      <b/>
      <sz val="10"/>
      <color rgb="FFFFFFFF"/>
      <name val="맑은 고딕"/>
      <family val="3"/>
      <charset val="129"/>
    </font>
    <font>
      <b/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13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3" borderId="0" xfId="0" applyFont="1" applyFill="1" applyAlignment="1"/>
    <xf numFmtId="49" fontId="7" fillId="5" borderId="1" xfId="0" applyNumberFormat="1" applyFont="1" applyFill="1" applyBorder="1" applyAlignment="1" applyProtection="1">
      <alignment horizontal="center" vertical="center" wrapText="1"/>
    </xf>
    <xf numFmtId="49" fontId="7" fillId="5" borderId="2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 wrapText="1"/>
    </xf>
    <xf numFmtId="176" fontId="0" fillId="0" borderId="1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/>
    </xf>
    <xf numFmtId="0" fontId="0" fillId="0" borderId="0" xfId="0" applyFont="1"/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49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left"/>
    </xf>
    <xf numFmtId="49" fontId="7" fillId="5" borderId="2" xfId="0" applyNumberFormat="1" applyFont="1" applyFill="1" applyBorder="1" applyAlignment="1" applyProtection="1">
      <alignment horizontal="center" vertical="center" wrapText="1"/>
    </xf>
    <xf numFmtId="49" fontId="7" fillId="5" borderId="3" xfId="0" applyNumberFormat="1" applyFont="1" applyFill="1" applyBorder="1" applyAlignment="1" applyProtection="1">
      <alignment horizontal="center" vertical="center" wrapText="1"/>
    </xf>
    <xf numFmtId="49" fontId="7" fillId="5" borderId="4" xfId="0" applyNumberFormat="1" applyFont="1" applyFill="1" applyBorder="1" applyAlignment="1" applyProtection="1">
      <alignment horizontal="center" vertical="center" wrapText="1"/>
    </xf>
    <xf numFmtId="49" fontId="8" fillId="5" borderId="5" xfId="0" applyNumberFormat="1" applyFont="1" applyFill="1" applyBorder="1" applyAlignment="1" applyProtection="1">
      <alignment horizontal="center" vertical="center" wrapText="1"/>
    </xf>
    <xf numFmtId="49" fontId="8" fillId="5" borderId="7" xfId="0" applyNumberFormat="1" applyFont="1" applyFill="1" applyBorder="1" applyAlignment="1" applyProtection="1">
      <alignment horizontal="center" vertical="center" wrapText="1"/>
    </xf>
    <xf numFmtId="0" fontId="1" fillId="5" borderId="5" xfId="0" applyNumberFormat="1" applyFont="1" applyFill="1" applyBorder="1" applyAlignment="1" applyProtection="1">
      <alignment vertical="center"/>
    </xf>
    <xf numFmtId="0" fontId="1" fillId="5" borderId="7" xfId="0" applyNumberFormat="1" applyFont="1" applyFill="1" applyBorder="1" applyAlignment="1" applyProtection="1">
      <alignment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2" fillId="2" borderId="0" xfId="0" applyFont="1" applyFill="1" applyAlignment="1"/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D8557-F19D-4E18-B4BC-3EF0D398D612}">
  <dimension ref="A1:O36"/>
  <sheetViews>
    <sheetView workbookViewId="0">
      <selection activeCell="D32" sqref="D32"/>
    </sheetView>
  </sheetViews>
  <sheetFormatPr defaultColWidth="21.7109375" defaultRowHeight="12.75" x14ac:dyDescent="0.2"/>
  <cols>
    <col min="1" max="1" width="29" bestFit="1" customWidth="1"/>
    <col min="257" max="257" width="29" bestFit="1" customWidth="1"/>
    <col min="513" max="513" width="29" bestFit="1" customWidth="1"/>
    <col min="769" max="769" width="29" bestFit="1" customWidth="1"/>
    <col min="1025" max="1025" width="29" bestFit="1" customWidth="1"/>
    <col min="1281" max="1281" width="29" bestFit="1" customWidth="1"/>
    <col min="1537" max="1537" width="29" bestFit="1" customWidth="1"/>
    <col min="1793" max="1793" width="29" bestFit="1" customWidth="1"/>
    <col min="2049" max="2049" width="29" bestFit="1" customWidth="1"/>
    <col min="2305" max="2305" width="29" bestFit="1" customWidth="1"/>
    <col min="2561" max="2561" width="29" bestFit="1" customWidth="1"/>
    <col min="2817" max="2817" width="29" bestFit="1" customWidth="1"/>
    <col min="3073" max="3073" width="29" bestFit="1" customWidth="1"/>
    <col min="3329" max="3329" width="29" bestFit="1" customWidth="1"/>
    <col min="3585" max="3585" width="29" bestFit="1" customWidth="1"/>
    <col min="3841" max="3841" width="29" bestFit="1" customWidth="1"/>
    <col min="4097" max="4097" width="29" bestFit="1" customWidth="1"/>
    <col min="4353" max="4353" width="29" bestFit="1" customWidth="1"/>
    <col min="4609" max="4609" width="29" bestFit="1" customWidth="1"/>
    <col min="4865" max="4865" width="29" bestFit="1" customWidth="1"/>
    <col min="5121" max="5121" width="29" bestFit="1" customWidth="1"/>
    <col min="5377" max="5377" width="29" bestFit="1" customWidth="1"/>
    <col min="5633" max="5633" width="29" bestFit="1" customWidth="1"/>
    <col min="5889" max="5889" width="29" bestFit="1" customWidth="1"/>
    <col min="6145" max="6145" width="29" bestFit="1" customWidth="1"/>
    <col min="6401" max="6401" width="29" bestFit="1" customWidth="1"/>
    <col min="6657" max="6657" width="29" bestFit="1" customWidth="1"/>
    <col min="6913" max="6913" width="29" bestFit="1" customWidth="1"/>
    <col min="7169" max="7169" width="29" bestFit="1" customWidth="1"/>
    <col min="7425" max="7425" width="29" bestFit="1" customWidth="1"/>
    <col min="7681" max="7681" width="29" bestFit="1" customWidth="1"/>
    <col min="7937" max="7937" width="29" bestFit="1" customWidth="1"/>
    <col min="8193" max="8193" width="29" bestFit="1" customWidth="1"/>
    <col min="8449" max="8449" width="29" bestFit="1" customWidth="1"/>
    <col min="8705" max="8705" width="29" bestFit="1" customWidth="1"/>
    <col min="8961" max="8961" width="29" bestFit="1" customWidth="1"/>
    <col min="9217" max="9217" width="29" bestFit="1" customWidth="1"/>
    <col min="9473" max="9473" width="29" bestFit="1" customWidth="1"/>
    <col min="9729" max="9729" width="29" bestFit="1" customWidth="1"/>
    <col min="9985" max="9985" width="29" bestFit="1" customWidth="1"/>
    <col min="10241" max="10241" width="29" bestFit="1" customWidth="1"/>
    <col min="10497" max="10497" width="29" bestFit="1" customWidth="1"/>
    <col min="10753" max="10753" width="29" bestFit="1" customWidth="1"/>
    <col min="11009" max="11009" width="29" bestFit="1" customWidth="1"/>
    <col min="11265" max="11265" width="29" bestFit="1" customWidth="1"/>
    <col min="11521" max="11521" width="29" bestFit="1" customWidth="1"/>
    <col min="11777" max="11777" width="29" bestFit="1" customWidth="1"/>
    <col min="12033" max="12033" width="29" bestFit="1" customWidth="1"/>
    <col min="12289" max="12289" width="29" bestFit="1" customWidth="1"/>
    <col min="12545" max="12545" width="29" bestFit="1" customWidth="1"/>
    <col min="12801" max="12801" width="29" bestFit="1" customWidth="1"/>
    <col min="13057" max="13057" width="29" bestFit="1" customWidth="1"/>
    <col min="13313" max="13313" width="29" bestFit="1" customWidth="1"/>
    <col min="13569" max="13569" width="29" bestFit="1" customWidth="1"/>
    <col min="13825" max="13825" width="29" bestFit="1" customWidth="1"/>
    <col min="14081" max="14081" width="29" bestFit="1" customWidth="1"/>
    <col min="14337" max="14337" width="29" bestFit="1" customWidth="1"/>
    <col min="14593" max="14593" width="29" bestFit="1" customWidth="1"/>
    <col min="14849" max="14849" width="29" bestFit="1" customWidth="1"/>
    <col min="15105" max="15105" width="29" bestFit="1" customWidth="1"/>
    <col min="15361" max="15361" width="29" bestFit="1" customWidth="1"/>
    <col min="15617" max="15617" width="29" bestFit="1" customWidth="1"/>
    <col min="15873" max="15873" width="29" bestFit="1" customWidth="1"/>
    <col min="16129" max="16129" width="29" bestFit="1" customWidth="1"/>
  </cols>
  <sheetData>
    <row r="1" spans="1:15" x14ac:dyDescent="0.2">
      <c r="A1" s="26" t="s">
        <v>37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1" t="s">
        <v>38</v>
      </c>
    </row>
    <row r="4" spans="1:15" x14ac:dyDescent="0.2">
      <c r="A4" s="27" t="s">
        <v>2</v>
      </c>
      <c r="B4" s="27" t="s">
        <v>2</v>
      </c>
      <c r="C4" s="28" t="s">
        <v>3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30"/>
      <c r="O4" s="31" t="s">
        <v>4</v>
      </c>
    </row>
    <row r="5" spans="1:15" x14ac:dyDescent="0.2">
      <c r="A5" s="27"/>
      <c r="B5" s="27"/>
      <c r="C5" s="34" t="s">
        <v>5</v>
      </c>
      <c r="D5" s="35"/>
      <c r="E5" s="36"/>
      <c r="F5" s="34" t="s">
        <v>6</v>
      </c>
      <c r="G5" s="35"/>
      <c r="H5" s="36"/>
      <c r="I5" s="34" t="s">
        <v>7</v>
      </c>
      <c r="J5" s="35"/>
      <c r="K5" s="36"/>
      <c r="L5" s="34" t="s">
        <v>8</v>
      </c>
      <c r="M5" s="35"/>
      <c r="N5" s="36"/>
      <c r="O5" s="32"/>
    </row>
    <row r="6" spans="1:15" x14ac:dyDescent="0.2">
      <c r="A6" s="27"/>
      <c r="B6" s="27"/>
      <c r="C6" s="2" t="s">
        <v>9</v>
      </c>
      <c r="D6" s="2" t="s">
        <v>10</v>
      </c>
      <c r="E6" s="2" t="s">
        <v>11</v>
      </c>
      <c r="F6" s="2" t="s">
        <v>12</v>
      </c>
      <c r="G6" s="2" t="s">
        <v>13</v>
      </c>
      <c r="H6" s="2" t="s">
        <v>14</v>
      </c>
      <c r="I6" s="2" t="s">
        <v>15</v>
      </c>
      <c r="J6" s="2" t="s">
        <v>16</v>
      </c>
      <c r="K6" s="2" t="s">
        <v>17</v>
      </c>
      <c r="L6" s="2" t="s">
        <v>18</v>
      </c>
      <c r="M6" s="3" t="s">
        <v>19</v>
      </c>
      <c r="N6" s="2" t="s">
        <v>20</v>
      </c>
      <c r="O6" s="33"/>
    </row>
    <row r="7" spans="1:15" ht="12.75" customHeight="1" x14ac:dyDescent="0.2">
      <c r="A7" s="23" t="s">
        <v>2</v>
      </c>
      <c r="B7" s="4" t="s">
        <v>21</v>
      </c>
      <c r="C7" s="5">
        <f t="shared" ref="C7:N7" si="0">SUM(C8:C10)</f>
        <v>49251070</v>
      </c>
      <c r="D7" s="5">
        <f t="shared" si="0"/>
        <v>66021500</v>
      </c>
      <c r="E7" s="5">
        <f t="shared" si="0"/>
        <v>125323170</v>
      </c>
      <c r="F7" s="5">
        <f t="shared" si="0"/>
        <v>351778920</v>
      </c>
      <c r="G7" s="5">
        <f t="shared" si="0"/>
        <v>398134600</v>
      </c>
      <c r="H7" s="5">
        <f t="shared" si="0"/>
        <v>1351699210</v>
      </c>
      <c r="I7" s="5">
        <f t="shared" si="0"/>
        <v>280641540</v>
      </c>
      <c r="J7" s="5">
        <f t="shared" si="0"/>
        <v>408142200</v>
      </c>
      <c r="K7" s="5">
        <f t="shared" si="0"/>
        <v>382183430</v>
      </c>
      <c r="L7" s="5">
        <f t="shared" si="0"/>
        <v>488501610</v>
      </c>
      <c r="M7" s="5">
        <f t="shared" si="0"/>
        <v>476976610</v>
      </c>
      <c r="N7" s="5">
        <f t="shared" si="0"/>
        <v>1597049364</v>
      </c>
      <c r="O7" s="6">
        <f t="shared" ref="O7:O22" si="1">SUM(C7:N7)</f>
        <v>5975703224</v>
      </c>
    </row>
    <row r="8" spans="1:15" ht="12.75" customHeight="1" x14ac:dyDescent="0.2">
      <c r="A8" s="23"/>
      <c r="B8" s="4" t="s">
        <v>22</v>
      </c>
      <c r="C8" s="7">
        <v>11579890</v>
      </c>
      <c r="D8" s="7">
        <v>44345000</v>
      </c>
      <c r="E8" s="7">
        <v>73348600</v>
      </c>
      <c r="F8" s="7">
        <v>242215110</v>
      </c>
      <c r="G8" s="7">
        <v>233728520</v>
      </c>
      <c r="H8" s="7">
        <v>280262040</v>
      </c>
      <c r="I8" s="7">
        <v>167604660</v>
      </c>
      <c r="J8" s="7">
        <v>298527420</v>
      </c>
      <c r="K8" s="7">
        <v>259482370</v>
      </c>
      <c r="L8" s="7">
        <v>284031860</v>
      </c>
      <c r="M8" s="7">
        <v>271433260</v>
      </c>
      <c r="N8" s="7">
        <v>706317354</v>
      </c>
      <c r="O8" s="6">
        <f t="shared" si="1"/>
        <v>2872876084</v>
      </c>
    </row>
    <row r="9" spans="1:15" ht="12.75" customHeight="1" x14ac:dyDescent="0.2">
      <c r="A9" s="23"/>
      <c r="B9" s="4" t="s">
        <v>23</v>
      </c>
      <c r="C9" s="7">
        <v>1984000</v>
      </c>
      <c r="D9" s="7">
        <v>4144000</v>
      </c>
      <c r="E9" s="7">
        <v>338000</v>
      </c>
      <c r="F9" s="7">
        <v>25055000</v>
      </c>
      <c r="G9" s="7">
        <v>0</v>
      </c>
      <c r="H9" s="7">
        <v>895597300</v>
      </c>
      <c r="I9" s="7">
        <v>20742000</v>
      </c>
      <c r="J9" s="7">
        <v>36884830</v>
      </c>
      <c r="K9" s="7">
        <v>37210700</v>
      </c>
      <c r="L9" s="7">
        <v>72960090</v>
      </c>
      <c r="M9" s="7">
        <v>100367360</v>
      </c>
      <c r="N9" s="7">
        <v>504805500</v>
      </c>
      <c r="O9" s="6">
        <f t="shared" si="1"/>
        <v>1700088780</v>
      </c>
    </row>
    <row r="10" spans="1:15" ht="12.75" customHeight="1" x14ac:dyDescent="0.2">
      <c r="A10" s="23"/>
      <c r="B10" s="4" t="s">
        <v>24</v>
      </c>
      <c r="C10" s="7">
        <v>35687180</v>
      </c>
      <c r="D10" s="7">
        <v>17532500</v>
      </c>
      <c r="E10" s="7">
        <v>51636570</v>
      </c>
      <c r="F10" s="7">
        <v>84508810</v>
      </c>
      <c r="G10" s="7">
        <v>164406080</v>
      </c>
      <c r="H10" s="7">
        <v>175839870</v>
      </c>
      <c r="I10" s="7">
        <v>92294880</v>
      </c>
      <c r="J10" s="7">
        <v>72729950</v>
      </c>
      <c r="K10" s="7">
        <v>85490360</v>
      </c>
      <c r="L10" s="7">
        <v>131509660</v>
      </c>
      <c r="M10" s="7">
        <v>105175990</v>
      </c>
      <c r="N10" s="7">
        <v>385926510</v>
      </c>
      <c r="O10" s="8">
        <f t="shared" si="1"/>
        <v>1402738360</v>
      </c>
    </row>
    <row r="11" spans="1:15" ht="12.75" customHeight="1" x14ac:dyDescent="0.2">
      <c r="A11" s="23" t="s">
        <v>25</v>
      </c>
      <c r="B11" s="4" t="s">
        <v>21</v>
      </c>
      <c r="C11" s="5">
        <f t="shared" ref="C11:N11" si="2">SUM(C12:C14)</f>
        <v>29531830</v>
      </c>
      <c r="D11" s="5">
        <f t="shared" si="2"/>
        <v>66021500</v>
      </c>
      <c r="E11" s="5">
        <f t="shared" si="2"/>
        <v>112034910</v>
      </c>
      <c r="F11" s="5">
        <f t="shared" si="2"/>
        <v>329352930</v>
      </c>
      <c r="G11" s="5">
        <f t="shared" si="2"/>
        <v>365624890</v>
      </c>
      <c r="H11" s="5">
        <f t="shared" si="2"/>
        <v>1279213520</v>
      </c>
      <c r="I11" s="5">
        <f t="shared" si="2"/>
        <v>210126570</v>
      </c>
      <c r="J11" s="5">
        <f t="shared" si="2"/>
        <v>339727970</v>
      </c>
      <c r="K11" s="5">
        <f t="shared" si="2"/>
        <v>293684650</v>
      </c>
      <c r="L11" s="5">
        <f t="shared" si="2"/>
        <v>408361030</v>
      </c>
      <c r="M11" s="5">
        <f t="shared" si="2"/>
        <v>379901600</v>
      </c>
      <c r="N11" s="5">
        <f t="shared" si="2"/>
        <v>1239061340</v>
      </c>
      <c r="O11" s="6">
        <f t="shared" si="1"/>
        <v>5052642740</v>
      </c>
    </row>
    <row r="12" spans="1:15" ht="12.75" customHeight="1" x14ac:dyDescent="0.2">
      <c r="A12" s="23"/>
      <c r="B12" s="4" t="s">
        <v>22</v>
      </c>
      <c r="C12" s="7">
        <v>10606390</v>
      </c>
      <c r="D12" s="7">
        <v>44345000</v>
      </c>
      <c r="E12" s="7">
        <v>70647600</v>
      </c>
      <c r="F12" s="7">
        <v>236965110</v>
      </c>
      <c r="G12" s="7">
        <v>233178520</v>
      </c>
      <c r="H12" s="7">
        <v>240284150</v>
      </c>
      <c r="I12" s="7">
        <v>122555470</v>
      </c>
      <c r="J12" s="7">
        <v>246100590</v>
      </c>
      <c r="K12" s="7">
        <v>203950960</v>
      </c>
      <c r="L12" s="7">
        <v>239421810</v>
      </c>
      <c r="M12" s="7">
        <v>200430880</v>
      </c>
      <c r="N12" s="7">
        <v>396588860</v>
      </c>
      <c r="O12" s="6">
        <f t="shared" si="1"/>
        <v>2245075340</v>
      </c>
    </row>
    <row r="13" spans="1:15" ht="12.75" customHeight="1" x14ac:dyDescent="0.2">
      <c r="A13" s="23"/>
      <c r="B13" s="4" t="s">
        <v>23</v>
      </c>
      <c r="C13" s="7">
        <v>1984000</v>
      </c>
      <c r="D13" s="7">
        <v>4144000</v>
      </c>
      <c r="E13" s="7">
        <v>338000</v>
      </c>
      <c r="F13" s="7">
        <v>25055000</v>
      </c>
      <c r="G13" s="7">
        <v>0</v>
      </c>
      <c r="H13" s="7">
        <v>895597300</v>
      </c>
      <c r="I13" s="7">
        <v>20742000</v>
      </c>
      <c r="J13" s="7">
        <v>36884830</v>
      </c>
      <c r="K13" s="7">
        <v>37210700</v>
      </c>
      <c r="L13" s="7">
        <v>72796590</v>
      </c>
      <c r="M13" s="7">
        <v>100367360</v>
      </c>
      <c r="N13" s="7">
        <v>504805500</v>
      </c>
      <c r="O13" s="6">
        <f t="shared" si="1"/>
        <v>1699925280</v>
      </c>
    </row>
    <row r="14" spans="1:15" ht="12.75" customHeight="1" x14ac:dyDescent="0.2">
      <c r="A14" s="23"/>
      <c r="B14" s="4" t="s">
        <v>24</v>
      </c>
      <c r="C14" s="7">
        <v>16941440</v>
      </c>
      <c r="D14" s="7">
        <v>17532500</v>
      </c>
      <c r="E14" s="7">
        <v>41049310</v>
      </c>
      <c r="F14" s="7">
        <v>67332820</v>
      </c>
      <c r="G14" s="7">
        <v>132446370</v>
      </c>
      <c r="H14" s="7">
        <v>143332070</v>
      </c>
      <c r="I14" s="7">
        <v>66829100</v>
      </c>
      <c r="J14" s="7">
        <v>56742550</v>
      </c>
      <c r="K14" s="7">
        <v>52522990</v>
      </c>
      <c r="L14" s="7">
        <v>96142630</v>
      </c>
      <c r="M14" s="7">
        <v>79103360</v>
      </c>
      <c r="N14" s="7">
        <v>337666980</v>
      </c>
      <c r="O14" s="8">
        <f t="shared" si="1"/>
        <v>1107642120</v>
      </c>
    </row>
    <row r="15" spans="1:15" ht="12.75" customHeight="1" x14ac:dyDescent="0.2">
      <c r="A15" s="23" t="s">
        <v>26</v>
      </c>
      <c r="B15" s="4" t="s">
        <v>21</v>
      </c>
      <c r="C15" s="5">
        <f t="shared" ref="C15:N15" si="3">SUM(C16:C18)</f>
        <v>77000</v>
      </c>
      <c r="D15" s="5">
        <f t="shared" si="3"/>
        <v>4372800</v>
      </c>
      <c r="E15" s="5">
        <f t="shared" si="3"/>
        <v>27032420</v>
      </c>
      <c r="F15" s="5">
        <f t="shared" si="3"/>
        <v>49811980</v>
      </c>
      <c r="G15" s="5">
        <f t="shared" si="3"/>
        <v>21804530</v>
      </c>
      <c r="H15" s="5">
        <f t="shared" si="3"/>
        <v>155356740</v>
      </c>
      <c r="I15" s="5">
        <f t="shared" si="3"/>
        <v>20362440</v>
      </c>
      <c r="J15" s="5">
        <f t="shared" si="3"/>
        <v>41621980</v>
      </c>
      <c r="K15" s="5">
        <f t="shared" si="3"/>
        <v>32830510</v>
      </c>
      <c r="L15" s="5">
        <f t="shared" si="3"/>
        <v>30207280</v>
      </c>
      <c r="M15" s="5">
        <f t="shared" si="3"/>
        <v>54377350</v>
      </c>
      <c r="N15" s="5">
        <f t="shared" si="3"/>
        <v>144535120</v>
      </c>
      <c r="O15" s="6">
        <f t="shared" si="1"/>
        <v>582390150</v>
      </c>
    </row>
    <row r="16" spans="1:15" ht="12.75" customHeight="1" x14ac:dyDescent="0.2">
      <c r="A16" s="24"/>
      <c r="B16" s="4" t="s">
        <v>22</v>
      </c>
      <c r="C16" s="7">
        <v>77000</v>
      </c>
      <c r="D16" s="7">
        <v>4372800</v>
      </c>
      <c r="E16" s="7">
        <v>13080920</v>
      </c>
      <c r="F16" s="7">
        <v>39800500</v>
      </c>
      <c r="G16" s="7">
        <v>21804530</v>
      </c>
      <c r="H16" s="7">
        <v>30940040</v>
      </c>
      <c r="I16" s="7">
        <v>14653920</v>
      </c>
      <c r="J16" s="7">
        <v>15685480</v>
      </c>
      <c r="K16" s="7">
        <v>19371560</v>
      </c>
      <c r="L16" s="7">
        <v>16690380</v>
      </c>
      <c r="M16" s="7">
        <v>30991950</v>
      </c>
      <c r="N16" s="7">
        <v>25696820</v>
      </c>
      <c r="O16" s="6">
        <f t="shared" si="1"/>
        <v>233165900</v>
      </c>
    </row>
    <row r="17" spans="1:15" ht="12.75" customHeight="1" x14ac:dyDescent="0.2">
      <c r="A17" s="24"/>
      <c r="B17" s="4" t="s">
        <v>23</v>
      </c>
      <c r="C17" s="7">
        <v>0</v>
      </c>
      <c r="D17" s="7">
        <v>0</v>
      </c>
      <c r="E17" s="7">
        <v>0</v>
      </c>
      <c r="F17" s="7">
        <v>3520000</v>
      </c>
      <c r="G17" s="7">
        <v>0</v>
      </c>
      <c r="H17" s="7">
        <v>117883000</v>
      </c>
      <c r="I17" s="7">
        <v>0</v>
      </c>
      <c r="J17" s="7">
        <v>7667500</v>
      </c>
      <c r="K17" s="7">
        <v>1936000</v>
      </c>
      <c r="L17" s="7">
        <v>0</v>
      </c>
      <c r="M17" s="7">
        <v>4244000</v>
      </c>
      <c r="N17" s="7">
        <v>90592300</v>
      </c>
      <c r="O17" s="6">
        <f t="shared" si="1"/>
        <v>225842800</v>
      </c>
    </row>
    <row r="18" spans="1:15" ht="12.75" customHeight="1" x14ac:dyDescent="0.2">
      <c r="A18" s="25"/>
      <c r="B18" s="4" t="s">
        <v>24</v>
      </c>
      <c r="C18" s="7">
        <v>0</v>
      </c>
      <c r="D18" s="7">
        <v>0</v>
      </c>
      <c r="E18" s="7">
        <v>13951500</v>
      </c>
      <c r="F18" s="7">
        <v>6491480</v>
      </c>
      <c r="G18" s="7">
        <v>0</v>
      </c>
      <c r="H18" s="7">
        <v>6533700</v>
      </c>
      <c r="I18" s="7">
        <v>5708520</v>
      </c>
      <c r="J18" s="7">
        <v>18269000</v>
      </c>
      <c r="K18" s="7">
        <v>11522950</v>
      </c>
      <c r="L18" s="7">
        <v>13516900</v>
      </c>
      <c r="M18" s="7">
        <v>19141400</v>
      </c>
      <c r="N18" s="7">
        <v>28246000</v>
      </c>
      <c r="O18" s="8">
        <f t="shared" si="1"/>
        <v>123381450</v>
      </c>
    </row>
    <row r="19" spans="1:15" ht="12.75" customHeight="1" x14ac:dyDescent="0.2">
      <c r="A19" s="23" t="s">
        <v>27</v>
      </c>
      <c r="B19" s="4" t="s">
        <v>21</v>
      </c>
      <c r="C19" s="5">
        <f t="shared" ref="C19:N19" si="4">SUM(C20:C22)</f>
        <v>792000</v>
      </c>
      <c r="D19" s="5">
        <f t="shared" si="4"/>
        <v>0</v>
      </c>
      <c r="E19" s="5">
        <f t="shared" si="4"/>
        <v>5471000</v>
      </c>
      <c r="F19" s="5">
        <f t="shared" si="4"/>
        <v>3233000</v>
      </c>
      <c r="G19" s="5">
        <f t="shared" si="4"/>
        <v>6142000</v>
      </c>
      <c r="H19" s="5">
        <f t="shared" si="4"/>
        <v>1925000</v>
      </c>
      <c r="I19" s="5">
        <f t="shared" si="4"/>
        <v>3175610</v>
      </c>
      <c r="J19" s="5">
        <f t="shared" si="4"/>
        <v>7714900</v>
      </c>
      <c r="K19" s="5">
        <f t="shared" si="4"/>
        <v>1176400</v>
      </c>
      <c r="L19" s="5">
        <f t="shared" si="4"/>
        <v>8011800</v>
      </c>
      <c r="M19" s="5">
        <f t="shared" si="4"/>
        <v>4746600</v>
      </c>
      <c r="N19" s="5">
        <f t="shared" si="4"/>
        <v>23893600</v>
      </c>
      <c r="O19" s="6">
        <f t="shared" si="1"/>
        <v>66281910</v>
      </c>
    </row>
    <row r="20" spans="1:15" ht="12.75" customHeight="1" x14ac:dyDescent="0.2">
      <c r="A20" s="24"/>
      <c r="B20" s="4" t="s">
        <v>22</v>
      </c>
      <c r="C20" s="7">
        <v>792000</v>
      </c>
      <c r="D20" s="7">
        <v>0</v>
      </c>
      <c r="E20" s="7">
        <v>5471000</v>
      </c>
      <c r="F20" s="7">
        <v>3233000</v>
      </c>
      <c r="G20" s="7">
        <v>6142000</v>
      </c>
      <c r="H20" s="7">
        <v>1925000</v>
      </c>
      <c r="I20" s="7">
        <v>3175610</v>
      </c>
      <c r="J20" s="7">
        <v>7714900</v>
      </c>
      <c r="K20" s="7">
        <v>1176400</v>
      </c>
      <c r="L20" s="7">
        <v>8011800</v>
      </c>
      <c r="M20" s="7">
        <v>4746600</v>
      </c>
      <c r="N20" s="7">
        <v>18013600</v>
      </c>
      <c r="O20" s="6">
        <f t="shared" si="1"/>
        <v>60401910</v>
      </c>
    </row>
    <row r="21" spans="1:15" ht="12.75" customHeight="1" x14ac:dyDescent="0.2">
      <c r="A21" s="24"/>
      <c r="B21" s="4" t="s">
        <v>23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5880000</v>
      </c>
      <c r="O21" s="6">
        <f t="shared" si="1"/>
        <v>5880000</v>
      </c>
    </row>
    <row r="22" spans="1:15" ht="12.75" customHeight="1" x14ac:dyDescent="0.2">
      <c r="A22" s="25"/>
      <c r="B22" s="4" t="s">
        <v>24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8">
        <f t="shared" si="1"/>
        <v>0</v>
      </c>
    </row>
    <row r="23" spans="1:15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x14ac:dyDescent="0.2">
      <c r="A24" s="21"/>
      <c r="B24" s="19" t="s">
        <v>28</v>
      </c>
      <c r="C24" s="16" t="s">
        <v>29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8"/>
      <c r="O24" s="19" t="s">
        <v>30</v>
      </c>
    </row>
    <row r="25" spans="1:15" x14ac:dyDescent="0.2">
      <c r="A25" s="22"/>
      <c r="B25" s="20"/>
      <c r="C25" s="2" t="s">
        <v>9</v>
      </c>
      <c r="D25" s="2" t="s">
        <v>10</v>
      </c>
      <c r="E25" s="2" t="s">
        <v>11</v>
      </c>
      <c r="F25" s="2" t="s">
        <v>12</v>
      </c>
      <c r="G25" s="2" t="s">
        <v>13</v>
      </c>
      <c r="H25" s="2" t="s">
        <v>14</v>
      </c>
      <c r="I25" s="2" t="s">
        <v>15</v>
      </c>
      <c r="J25" s="2" t="s">
        <v>16</v>
      </c>
      <c r="K25" s="2" t="s">
        <v>17</v>
      </c>
      <c r="L25" s="2" t="s">
        <v>18</v>
      </c>
      <c r="M25" s="3" t="s">
        <v>19</v>
      </c>
      <c r="N25" s="2" t="s">
        <v>20</v>
      </c>
      <c r="O25" s="20"/>
    </row>
    <row r="26" spans="1:15" x14ac:dyDescent="0.2">
      <c r="A26" s="12" t="s">
        <v>31</v>
      </c>
      <c r="B26" s="10" t="s">
        <v>32</v>
      </c>
      <c r="C26" s="8">
        <v>0</v>
      </c>
      <c r="D26" s="8">
        <v>0</v>
      </c>
      <c r="E26" s="8">
        <v>0</v>
      </c>
      <c r="F26" s="8">
        <v>0</v>
      </c>
      <c r="G26" s="8">
        <v>13752000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6">
        <f>SUM(C26:N26)</f>
        <v>13752000</v>
      </c>
    </row>
    <row r="27" spans="1:15" x14ac:dyDescent="0.2">
      <c r="A27" s="13"/>
      <c r="B27" s="10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6">
        <f>SUM(C27:N27)</f>
        <v>0</v>
      </c>
    </row>
    <row r="28" spans="1:15" x14ac:dyDescent="0.2">
      <c r="A28" s="14"/>
      <c r="B28" s="10" t="s">
        <v>34</v>
      </c>
      <c r="C28" s="6">
        <f t="shared" ref="C28:N28" si="5">SUM(C26:C27)</f>
        <v>0</v>
      </c>
      <c r="D28" s="6">
        <f t="shared" si="5"/>
        <v>0</v>
      </c>
      <c r="E28" s="6">
        <f t="shared" si="5"/>
        <v>0</v>
      </c>
      <c r="F28" s="6">
        <f t="shared" si="5"/>
        <v>0</v>
      </c>
      <c r="G28" s="6">
        <f t="shared" si="5"/>
        <v>13752000</v>
      </c>
      <c r="H28" s="6">
        <f t="shared" si="5"/>
        <v>0</v>
      </c>
      <c r="I28" s="6">
        <f t="shared" si="5"/>
        <v>0</v>
      </c>
      <c r="J28" s="6">
        <f t="shared" si="5"/>
        <v>0</v>
      </c>
      <c r="K28" s="6">
        <f t="shared" si="5"/>
        <v>0</v>
      </c>
      <c r="L28" s="6">
        <f t="shared" si="5"/>
        <v>0</v>
      </c>
      <c r="M28" s="6">
        <f t="shared" si="5"/>
        <v>0</v>
      </c>
      <c r="N28" s="6">
        <f t="shared" si="5"/>
        <v>0</v>
      </c>
      <c r="O28" s="6">
        <f>SUM(C27:N27)</f>
        <v>0</v>
      </c>
    </row>
    <row r="29" spans="1:15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2">
      <c r="A30" s="21"/>
      <c r="B30" s="19" t="s">
        <v>28</v>
      </c>
      <c r="C30" s="16" t="s">
        <v>29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8"/>
      <c r="O30" s="19" t="s">
        <v>30</v>
      </c>
    </row>
    <row r="31" spans="1:15" x14ac:dyDescent="0.2">
      <c r="A31" s="22"/>
      <c r="B31" s="20"/>
      <c r="C31" s="2" t="s">
        <v>9</v>
      </c>
      <c r="D31" s="2" t="s">
        <v>10</v>
      </c>
      <c r="E31" s="2" t="s">
        <v>11</v>
      </c>
      <c r="F31" s="2" t="s">
        <v>12</v>
      </c>
      <c r="G31" s="2" t="s">
        <v>13</v>
      </c>
      <c r="H31" s="2" t="s">
        <v>14</v>
      </c>
      <c r="I31" s="2" t="s">
        <v>15</v>
      </c>
      <c r="J31" s="2" t="s">
        <v>16</v>
      </c>
      <c r="K31" s="2" t="s">
        <v>17</v>
      </c>
      <c r="L31" s="2" t="s">
        <v>18</v>
      </c>
      <c r="M31" s="3" t="s">
        <v>19</v>
      </c>
      <c r="N31" s="2" t="s">
        <v>20</v>
      </c>
      <c r="O31" s="20"/>
    </row>
    <row r="32" spans="1:15" x14ac:dyDescent="0.2">
      <c r="A32" s="12" t="s">
        <v>35</v>
      </c>
      <c r="B32" s="10" t="s">
        <v>32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6">
        <f>SUM(C32:N32)</f>
        <v>0</v>
      </c>
    </row>
    <row r="33" spans="1:15" x14ac:dyDescent="0.2">
      <c r="A33" s="13"/>
      <c r="B33" s="10" t="s">
        <v>33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6">
        <f>SUM(C33:N33)</f>
        <v>0</v>
      </c>
    </row>
    <row r="34" spans="1:15" x14ac:dyDescent="0.2">
      <c r="A34" s="14"/>
      <c r="B34" s="10" t="s">
        <v>34</v>
      </c>
      <c r="C34" s="6">
        <f t="shared" ref="C34:N34" si="6">SUM(C32:C33)</f>
        <v>0</v>
      </c>
      <c r="D34" s="6">
        <f t="shared" si="6"/>
        <v>0</v>
      </c>
      <c r="E34" s="6">
        <f t="shared" si="6"/>
        <v>0</v>
      </c>
      <c r="F34" s="6">
        <f t="shared" si="6"/>
        <v>0</v>
      </c>
      <c r="G34" s="6">
        <f t="shared" si="6"/>
        <v>0</v>
      </c>
      <c r="H34" s="6">
        <f t="shared" si="6"/>
        <v>0</v>
      </c>
      <c r="I34" s="6">
        <f t="shared" si="6"/>
        <v>0</v>
      </c>
      <c r="J34" s="6">
        <f t="shared" si="6"/>
        <v>0</v>
      </c>
      <c r="K34" s="6">
        <f t="shared" si="6"/>
        <v>0</v>
      </c>
      <c r="L34" s="6">
        <f t="shared" si="6"/>
        <v>0</v>
      </c>
      <c r="M34" s="6">
        <f t="shared" si="6"/>
        <v>0</v>
      </c>
      <c r="N34" s="6">
        <f t="shared" si="6"/>
        <v>0</v>
      </c>
      <c r="O34" s="6">
        <f>SUM(C34:N34)</f>
        <v>0</v>
      </c>
    </row>
    <row r="35" spans="1:15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 x14ac:dyDescent="0.2">
      <c r="A36" s="15" t="s">
        <v>36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</sheetData>
  <mergeCells count="24">
    <mergeCell ref="A1:N1"/>
    <mergeCell ref="A4:A6"/>
    <mergeCell ref="B4:B6"/>
    <mergeCell ref="C4:N4"/>
    <mergeCell ref="O4:O6"/>
    <mergeCell ref="C5:E5"/>
    <mergeCell ref="F5:H5"/>
    <mergeCell ref="I5:K5"/>
    <mergeCell ref="L5:N5"/>
    <mergeCell ref="A7:A10"/>
    <mergeCell ref="A11:A14"/>
    <mergeCell ref="A15:A18"/>
    <mergeCell ref="A19:A22"/>
    <mergeCell ref="A24:A25"/>
    <mergeCell ref="A32:A34"/>
    <mergeCell ref="A36:O36"/>
    <mergeCell ref="C24:N24"/>
    <mergeCell ref="O24:O25"/>
    <mergeCell ref="A26:A28"/>
    <mergeCell ref="A30:A31"/>
    <mergeCell ref="B30:B31"/>
    <mergeCell ref="C30:N30"/>
    <mergeCell ref="O30:O31"/>
    <mergeCell ref="B24:B25"/>
  </mergeCells>
  <phoneticPr fontId="4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908DD-9F1F-41D2-9F4B-E737421103A8}">
  <dimension ref="A1:O36"/>
  <sheetViews>
    <sheetView workbookViewId="0">
      <selection activeCell="F12" sqref="F12"/>
    </sheetView>
  </sheetViews>
  <sheetFormatPr defaultColWidth="21.7109375" defaultRowHeight="12.75" x14ac:dyDescent="0.2"/>
  <cols>
    <col min="1" max="1" width="29" bestFit="1" customWidth="1"/>
    <col min="257" max="257" width="29" bestFit="1" customWidth="1"/>
    <col min="513" max="513" width="29" bestFit="1" customWidth="1"/>
    <col min="769" max="769" width="29" bestFit="1" customWidth="1"/>
    <col min="1025" max="1025" width="29" bestFit="1" customWidth="1"/>
    <col min="1281" max="1281" width="29" bestFit="1" customWidth="1"/>
    <col min="1537" max="1537" width="29" bestFit="1" customWidth="1"/>
    <col min="1793" max="1793" width="29" bestFit="1" customWidth="1"/>
    <col min="2049" max="2049" width="29" bestFit="1" customWidth="1"/>
    <col min="2305" max="2305" width="29" bestFit="1" customWidth="1"/>
    <col min="2561" max="2561" width="29" bestFit="1" customWidth="1"/>
    <col min="2817" max="2817" width="29" bestFit="1" customWidth="1"/>
    <col min="3073" max="3073" width="29" bestFit="1" customWidth="1"/>
    <col min="3329" max="3329" width="29" bestFit="1" customWidth="1"/>
    <col min="3585" max="3585" width="29" bestFit="1" customWidth="1"/>
    <col min="3841" max="3841" width="29" bestFit="1" customWidth="1"/>
    <col min="4097" max="4097" width="29" bestFit="1" customWidth="1"/>
    <col min="4353" max="4353" width="29" bestFit="1" customWidth="1"/>
    <col min="4609" max="4609" width="29" bestFit="1" customWidth="1"/>
    <col min="4865" max="4865" width="29" bestFit="1" customWidth="1"/>
    <col min="5121" max="5121" width="29" bestFit="1" customWidth="1"/>
    <col min="5377" max="5377" width="29" bestFit="1" customWidth="1"/>
    <col min="5633" max="5633" width="29" bestFit="1" customWidth="1"/>
    <col min="5889" max="5889" width="29" bestFit="1" customWidth="1"/>
    <col min="6145" max="6145" width="29" bestFit="1" customWidth="1"/>
    <col min="6401" max="6401" width="29" bestFit="1" customWidth="1"/>
    <col min="6657" max="6657" width="29" bestFit="1" customWidth="1"/>
    <col min="6913" max="6913" width="29" bestFit="1" customWidth="1"/>
    <col min="7169" max="7169" width="29" bestFit="1" customWidth="1"/>
    <col min="7425" max="7425" width="29" bestFit="1" customWidth="1"/>
    <col min="7681" max="7681" width="29" bestFit="1" customWidth="1"/>
    <col min="7937" max="7937" width="29" bestFit="1" customWidth="1"/>
    <col min="8193" max="8193" width="29" bestFit="1" customWidth="1"/>
    <col min="8449" max="8449" width="29" bestFit="1" customWidth="1"/>
    <col min="8705" max="8705" width="29" bestFit="1" customWidth="1"/>
    <col min="8961" max="8961" width="29" bestFit="1" customWidth="1"/>
    <col min="9217" max="9217" width="29" bestFit="1" customWidth="1"/>
    <col min="9473" max="9473" width="29" bestFit="1" customWidth="1"/>
    <col min="9729" max="9729" width="29" bestFit="1" customWidth="1"/>
    <col min="9985" max="9985" width="29" bestFit="1" customWidth="1"/>
    <col min="10241" max="10241" width="29" bestFit="1" customWidth="1"/>
    <col min="10497" max="10497" width="29" bestFit="1" customWidth="1"/>
    <col min="10753" max="10753" width="29" bestFit="1" customWidth="1"/>
    <col min="11009" max="11009" width="29" bestFit="1" customWidth="1"/>
    <col min="11265" max="11265" width="29" bestFit="1" customWidth="1"/>
    <col min="11521" max="11521" width="29" bestFit="1" customWidth="1"/>
    <col min="11777" max="11777" width="29" bestFit="1" customWidth="1"/>
    <col min="12033" max="12033" width="29" bestFit="1" customWidth="1"/>
    <col min="12289" max="12289" width="29" bestFit="1" customWidth="1"/>
    <col min="12545" max="12545" width="29" bestFit="1" customWidth="1"/>
    <col min="12801" max="12801" width="29" bestFit="1" customWidth="1"/>
    <col min="13057" max="13057" width="29" bestFit="1" customWidth="1"/>
    <col min="13313" max="13313" width="29" bestFit="1" customWidth="1"/>
    <col min="13569" max="13569" width="29" bestFit="1" customWidth="1"/>
    <col min="13825" max="13825" width="29" bestFit="1" customWidth="1"/>
    <col min="14081" max="14081" width="29" bestFit="1" customWidth="1"/>
    <col min="14337" max="14337" width="29" bestFit="1" customWidth="1"/>
    <col min="14593" max="14593" width="29" bestFit="1" customWidth="1"/>
    <col min="14849" max="14849" width="29" bestFit="1" customWidth="1"/>
    <col min="15105" max="15105" width="29" bestFit="1" customWidth="1"/>
    <col min="15361" max="15361" width="29" bestFit="1" customWidth="1"/>
    <col min="15617" max="15617" width="29" bestFit="1" customWidth="1"/>
    <col min="15873" max="15873" width="29" bestFit="1" customWidth="1"/>
    <col min="16129" max="16129" width="29" bestFit="1" customWidth="1"/>
  </cols>
  <sheetData>
    <row r="1" spans="1:15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1" t="s">
        <v>1</v>
      </c>
    </row>
    <row r="4" spans="1:15" x14ac:dyDescent="0.2">
      <c r="A4" s="27" t="s">
        <v>2</v>
      </c>
      <c r="B4" s="27" t="s">
        <v>2</v>
      </c>
      <c r="C4" s="28" t="s">
        <v>3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30"/>
      <c r="O4" s="31" t="s">
        <v>4</v>
      </c>
    </row>
    <row r="5" spans="1:15" x14ac:dyDescent="0.2">
      <c r="A5" s="27"/>
      <c r="B5" s="27"/>
      <c r="C5" s="34" t="s">
        <v>5</v>
      </c>
      <c r="D5" s="35"/>
      <c r="E5" s="36"/>
      <c r="F5" s="34" t="s">
        <v>6</v>
      </c>
      <c r="G5" s="35"/>
      <c r="H5" s="36"/>
      <c r="I5" s="34" t="s">
        <v>7</v>
      </c>
      <c r="J5" s="35"/>
      <c r="K5" s="36"/>
      <c r="L5" s="34" t="s">
        <v>8</v>
      </c>
      <c r="M5" s="35"/>
      <c r="N5" s="36"/>
      <c r="O5" s="32"/>
    </row>
    <row r="6" spans="1:15" x14ac:dyDescent="0.2">
      <c r="A6" s="27"/>
      <c r="B6" s="27"/>
      <c r="C6" s="2" t="s">
        <v>9</v>
      </c>
      <c r="D6" s="2" t="s">
        <v>10</v>
      </c>
      <c r="E6" s="2" t="s">
        <v>11</v>
      </c>
      <c r="F6" s="2" t="s">
        <v>12</v>
      </c>
      <c r="G6" s="2" t="s">
        <v>13</v>
      </c>
      <c r="H6" s="2" t="s">
        <v>14</v>
      </c>
      <c r="I6" s="2" t="s">
        <v>15</v>
      </c>
      <c r="J6" s="2" t="s">
        <v>16</v>
      </c>
      <c r="K6" s="2" t="s">
        <v>17</v>
      </c>
      <c r="L6" s="2" t="s">
        <v>18</v>
      </c>
      <c r="M6" s="3" t="s">
        <v>19</v>
      </c>
      <c r="N6" s="2" t="s">
        <v>20</v>
      </c>
      <c r="O6" s="33"/>
    </row>
    <row r="7" spans="1:15" ht="12.75" customHeight="1" x14ac:dyDescent="0.2">
      <c r="A7" s="23" t="s">
        <v>2</v>
      </c>
      <c r="B7" s="4" t="s">
        <v>21</v>
      </c>
      <c r="C7" s="5">
        <f t="shared" ref="C7:N7" si="0">SUM(C8:C10)</f>
        <v>0</v>
      </c>
      <c r="D7" s="5">
        <f t="shared" si="0"/>
        <v>1125440</v>
      </c>
      <c r="E7" s="5">
        <f t="shared" si="0"/>
        <v>2742390</v>
      </c>
      <c r="F7" s="5">
        <f t="shared" si="0"/>
        <v>38411720</v>
      </c>
      <c r="G7" s="5">
        <f t="shared" si="0"/>
        <v>525371570</v>
      </c>
      <c r="H7" s="5">
        <f t="shared" si="0"/>
        <v>23490610</v>
      </c>
      <c r="I7" s="5">
        <f t="shared" si="0"/>
        <v>20075960</v>
      </c>
      <c r="J7" s="5">
        <f t="shared" si="0"/>
        <v>139937520</v>
      </c>
      <c r="K7" s="5">
        <f t="shared" si="0"/>
        <v>20600480</v>
      </c>
      <c r="L7" s="5">
        <f t="shared" si="0"/>
        <v>1910260</v>
      </c>
      <c r="M7" s="5">
        <f t="shared" si="0"/>
        <v>20570480</v>
      </c>
      <c r="N7" s="5">
        <f t="shared" si="0"/>
        <v>44599680</v>
      </c>
      <c r="O7" s="6">
        <f t="shared" ref="O7:O22" si="1">SUM(C7:N7)</f>
        <v>838836110</v>
      </c>
    </row>
    <row r="8" spans="1:15" ht="12.75" customHeight="1" x14ac:dyDescent="0.2">
      <c r="A8" s="23"/>
      <c r="B8" s="4" t="s">
        <v>22</v>
      </c>
      <c r="C8" s="7">
        <v>0</v>
      </c>
      <c r="D8" s="7">
        <v>1125440</v>
      </c>
      <c r="E8" s="7">
        <v>2562390</v>
      </c>
      <c r="F8" s="7">
        <v>38411720</v>
      </c>
      <c r="G8" s="7">
        <v>525371570</v>
      </c>
      <c r="H8" s="7">
        <v>23327820</v>
      </c>
      <c r="I8" s="7">
        <v>20025960</v>
      </c>
      <c r="J8" s="7">
        <v>139927520</v>
      </c>
      <c r="K8" s="7">
        <v>20570480</v>
      </c>
      <c r="L8" s="7">
        <v>1910260</v>
      </c>
      <c r="M8" s="7">
        <v>20570480</v>
      </c>
      <c r="N8" s="7">
        <v>43243850</v>
      </c>
      <c r="O8" s="6">
        <f t="shared" si="1"/>
        <v>837047490</v>
      </c>
    </row>
    <row r="9" spans="1:15" ht="12.75" customHeight="1" x14ac:dyDescent="0.2">
      <c r="A9" s="23"/>
      <c r="B9" s="4" t="s">
        <v>23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6">
        <f t="shared" si="1"/>
        <v>0</v>
      </c>
    </row>
    <row r="10" spans="1:15" ht="12.75" customHeight="1" x14ac:dyDescent="0.2">
      <c r="A10" s="23"/>
      <c r="B10" s="4" t="s">
        <v>24</v>
      </c>
      <c r="C10" s="7">
        <v>0</v>
      </c>
      <c r="D10" s="7">
        <v>0</v>
      </c>
      <c r="E10" s="7">
        <v>180000</v>
      </c>
      <c r="F10" s="7">
        <v>0</v>
      </c>
      <c r="G10" s="7">
        <v>0</v>
      </c>
      <c r="H10" s="7">
        <v>162790</v>
      </c>
      <c r="I10" s="7">
        <v>50000</v>
      </c>
      <c r="J10" s="7">
        <v>10000</v>
      </c>
      <c r="K10" s="7">
        <v>30000</v>
      </c>
      <c r="L10" s="7">
        <v>0</v>
      </c>
      <c r="M10" s="7">
        <v>0</v>
      </c>
      <c r="N10" s="7">
        <v>1355830</v>
      </c>
      <c r="O10" s="8">
        <f t="shared" si="1"/>
        <v>1788620</v>
      </c>
    </row>
    <row r="11" spans="1:15" ht="12.75" customHeight="1" x14ac:dyDescent="0.2">
      <c r="A11" s="23" t="s">
        <v>25</v>
      </c>
      <c r="B11" s="4" t="s">
        <v>21</v>
      </c>
      <c r="C11" s="5">
        <f t="shared" ref="C11:N11" si="2">SUM(C12:C14)</f>
        <v>0</v>
      </c>
      <c r="D11" s="5">
        <f t="shared" si="2"/>
        <v>0</v>
      </c>
      <c r="E11" s="5">
        <f t="shared" si="2"/>
        <v>0</v>
      </c>
      <c r="F11" s="5">
        <f t="shared" si="2"/>
        <v>38411720</v>
      </c>
      <c r="G11" s="5">
        <f t="shared" si="2"/>
        <v>522887900</v>
      </c>
      <c r="H11" s="5">
        <f t="shared" si="2"/>
        <v>22978000</v>
      </c>
      <c r="I11" s="5">
        <f t="shared" si="2"/>
        <v>20075960</v>
      </c>
      <c r="J11" s="5">
        <f t="shared" si="2"/>
        <v>139937520</v>
      </c>
      <c r="K11" s="5">
        <f t="shared" si="2"/>
        <v>20600480</v>
      </c>
      <c r="L11" s="5">
        <f t="shared" si="2"/>
        <v>1910260</v>
      </c>
      <c r="M11" s="5">
        <f t="shared" si="2"/>
        <v>20570480</v>
      </c>
      <c r="N11" s="5">
        <f t="shared" si="2"/>
        <v>44599680</v>
      </c>
      <c r="O11" s="6">
        <f t="shared" si="1"/>
        <v>831972000</v>
      </c>
    </row>
    <row r="12" spans="1:15" ht="12.75" customHeight="1" x14ac:dyDescent="0.2">
      <c r="A12" s="23"/>
      <c r="B12" s="4" t="s">
        <v>22</v>
      </c>
      <c r="C12" s="7">
        <v>0</v>
      </c>
      <c r="D12" s="7">
        <v>0</v>
      </c>
      <c r="E12" s="7">
        <v>0</v>
      </c>
      <c r="F12" s="7">
        <v>38411720</v>
      </c>
      <c r="G12" s="7">
        <v>522887900</v>
      </c>
      <c r="H12" s="7">
        <v>22815210</v>
      </c>
      <c r="I12" s="7">
        <v>20025960</v>
      </c>
      <c r="J12" s="7">
        <v>139927520</v>
      </c>
      <c r="K12" s="7">
        <v>20570480</v>
      </c>
      <c r="L12" s="7">
        <v>1910260</v>
      </c>
      <c r="M12" s="7">
        <v>20570480</v>
      </c>
      <c r="N12" s="7">
        <v>43243850</v>
      </c>
      <c r="O12" s="6">
        <f t="shared" si="1"/>
        <v>830363380</v>
      </c>
    </row>
    <row r="13" spans="1:15" ht="12.75" customHeight="1" x14ac:dyDescent="0.2">
      <c r="A13" s="23"/>
      <c r="B13" s="4" t="s">
        <v>23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6">
        <f t="shared" si="1"/>
        <v>0</v>
      </c>
    </row>
    <row r="14" spans="1:15" ht="12.75" customHeight="1" x14ac:dyDescent="0.2">
      <c r="A14" s="23"/>
      <c r="B14" s="4" t="s">
        <v>24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162790</v>
      </c>
      <c r="I14" s="7">
        <v>50000</v>
      </c>
      <c r="J14" s="7">
        <v>10000</v>
      </c>
      <c r="K14" s="7">
        <v>30000</v>
      </c>
      <c r="L14" s="7">
        <v>0</v>
      </c>
      <c r="M14" s="7">
        <v>0</v>
      </c>
      <c r="N14" s="7">
        <v>1355830</v>
      </c>
      <c r="O14" s="8">
        <f t="shared" si="1"/>
        <v>1608620</v>
      </c>
    </row>
    <row r="15" spans="1:15" ht="12.75" customHeight="1" x14ac:dyDescent="0.2">
      <c r="A15" s="23" t="s">
        <v>26</v>
      </c>
      <c r="B15" s="4" t="s">
        <v>21</v>
      </c>
      <c r="C15" s="5">
        <f t="shared" ref="C15:N15" si="3">SUM(C16:C18)</f>
        <v>0</v>
      </c>
      <c r="D15" s="5">
        <f t="shared" si="3"/>
        <v>0</v>
      </c>
      <c r="E15" s="5">
        <f t="shared" si="3"/>
        <v>0</v>
      </c>
      <c r="F15" s="5">
        <f t="shared" si="3"/>
        <v>0</v>
      </c>
      <c r="G15" s="5">
        <f t="shared" si="3"/>
        <v>0</v>
      </c>
      <c r="H15" s="5">
        <f t="shared" si="3"/>
        <v>0</v>
      </c>
      <c r="I15" s="5">
        <f t="shared" si="3"/>
        <v>0</v>
      </c>
      <c r="J15" s="5">
        <f t="shared" si="3"/>
        <v>0</v>
      </c>
      <c r="K15" s="5">
        <f t="shared" si="3"/>
        <v>0</v>
      </c>
      <c r="L15" s="5">
        <f t="shared" si="3"/>
        <v>0</v>
      </c>
      <c r="M15" s="5">
        <f t="shared" si="3"/>
        <v>0</v>
      </c>
      <c r="N15" s="5">
        <f t="shared" si="3"/>
        <v>0</v>
      </c>
      <c r="O15" s="6">
        <f t="shared" si="1"/>
        <v>0</v>
      </c>
    </row>
    <row r="16" spans="1:15" ht="12.75" customHeight="1" x14ac:dyDescent="0.2">
      <c r="A16" s="24"/>
      <c r="B16" s="4" t="s">
        <v>22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6">
        <f t="shared" si="1"/>
        <v>0</v>
      </c>
    </row>
    <row r="17" spans="1:15" ht="12.75" customHeight="1" x14ac:dyDescent="0.2">
      <c r="A17" s="24"/>
      <c r="B17" s="4" t="s">
        <v>23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6">
        <f t="shared" si="1"/>
        <v>0</v>
      </c>
    </row>
    <row r="18" spans="1:15" ht="12.75" customHeight="1" x14ac:dyDescent="0.2">
      <c r="A18" s="25"/>
      <c r="B18" s="4" t="s">
        <v>24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8">
        <f t="shared" si="1"/>
        <v>0</v>
      </c>
    </row>
    <row r="19" spans="1:15" ht="12.75" customHeight="1" x14ac:dyDescent="0.2">
      <c r="A19" s="23" t="s">
        <v>27</v>
      </c>
      <c r="B19" s="4" t="s">
        <v>21</v>
      </c>
      <c r="C19" s="5">
        <f t="shared" ref="C19:N19" si="4">SUM(C20:C22)</f>
        <v>0</v>
      </c>
      <c r="D19" s="5">
        <f t="shared" si="4"/>
        <v>0</v>
      </c>
      <c r="E19" s="5">
        <f t="shared" si="4"/>
        <v>0</v>
      </c>
      <c r="F19" s="5">
        <f t="shared" si="4"/>
        <v>0</v>
      </c>
      <c r="G19" s="5">
        <f t="shared" si="4"/>
        <v>0</v>
      </c>
      <c r="H19" s="5">
        <f t="shared" si="4"/>
        <v>0</v>
      </c>
      <c r="I19" s="5">
        <f t="shared" si="4"/>
        <v>0</v>
      </c>
      <c r="J19" s="5">
        <f t="shared" si="4"/>
        <v>0</v>
      </c>
      <c r="K19" s="5">
        <f t="shared" si="4"/>
        <v>0</v>
      </c>
      <c r="L19" s="5">
        <f t="shared" si="4"/>
        <v>0</v>
      </c>
      <c r="M19" s="5">
        <f t="shared" si="4"/>
        <v>0</v>
      </c>
      <c r="N19" s="5">
        <f t="shared" si="4"/>
        <v>0</v>
      </c>
      <c r="O19" s="6">
        <f t="shared" si="1"/>
        <v>0</v>
      </c>
    </row>
    <row r="20" spans="1:15" ht="12.75" customHeight="1" x14ac:dyDescent="0.2">
      <c r="A20" s="24"/>
      <c r="B20" s="4" t="s">
        <v>22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6">
        <f t="shared" si="1"/>
        <v>0</v>
      </c>
    </row>
    <row r="21" spans="1:15" ht="12.75" customHeight="1" x14ac:dyDescent="0.2">
      <c r="A21" s="24"/>
      <c r="B21" s="4" t="s">
        <v>23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6">
        <f t="shared" si="1"/>
        <v>0</v>
      </c>
    </row>
    <row r="22" spans="1:15" ht="12.75" customHeight="1" x14ac:dyDescent="0.2">
      <c r="A22" s="25"/>
      <c r="B22" s="4" t="s">
        <v>24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8">
        <f t="shared" si="1"/>
        <v>0</v>
      </c>
    </row>
    <row r="23" spans="1:15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x14ac:dyDescent="0.2">
      <c r="A24" s="21"/>
      <c r="B24" s="19" t="s">
        <v>28</v>
      </c>
      <c r="C24" s="16" t="s">
        <v>29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8"/>
      <c r="O24" s="19" t="s">
        <v>30</v>
      </c>
    </row>
    <row r="25" spans="1:15" x14ac:dyDescent="0.2">
      <c r="A25" s="22"/>
      <c r="B25" s="20"/>
      <c r="C25" s="2" t="s">
        <v>9</v>
      </c>
      <c r="D25" s="2" t="s">
        <v>10</v>
      </c>
      <c r="E25" s="2" t="s">
        <v>11</v>
      </c>
      <c r="F25" s="2" t="s">
        <v>12</v>
      </c>
      <c r="G25" s="2" t="s">
        <v>13</v>
      </c>
      <c r="H25" s="2" t="s">
        <v>14</v>
      </c>
      <c r="I25" s="2" t="s">
        <v>15</v>
      </c>
      <c r="J25" s="2" t="s">
        <v>16</v>
      </c>
      <c r="K25" s="2" t="s">
        <v>17</v>
      </c>
      <c r="L25" s="2" t="s">
        <v>18</v>
      </c>
      <c r="M25" s="3" t="s">
        <v>19</v>
      </c>
      <c r="N25" s="2" t="s">
        <v>20</v>
      </c>
      <c r="O25" s="20"/>
    </row>
    <row r="26" spans="1:15" x14ac:dyDescent="0.2">
      <c r="A26" s="12" t="s">
        <v>31</v>
      </c>
      <c r="B26" s="10" t="s">
        <v>32</v>
      </c>
      <c r="C26" s="8">
        <v>0</v>
      </c>
      <c r="D26" s="8">
        <v>0</v>
      </c>
      <c r="E26" s="8">
        <v>0</v>
      </c>
      <c r="F26" s="8">
        <v>0</v>
      </c>
      <c r="G26" s="8">
        <v>29444540</v>
      </c>
      <c r="H26" s="8">
        <v>0</v>
      </c>
      <c r="I26" s="8">
        <v>1925000</v>
      </c>
      <c r="J26" s="8">
        <v>0</v>
      </c>
      <c r="K26" s="8">
        <v>0</v>
      </c>
      <c r="L26" s="8">
        <v>0</v>
      </c>
      <c r="M26" s="8">
        <v>0</v>
      </c>
      <c r="N26" s="8">
        <v>831600</v>
      </c>
      <c r="O26" s="6">
        <f>SUM(C26:N26)</f>
        <v>32201140</v>
      </c>
    </row>
    <row r="27" spans="1:15" x14ac:dyDescent="0.2">
      <c r="A27" s="13"/>
      <c r="B27" s="10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6">
        <f>SUM(C27:N27)</f>
        <v>0</v>
      </c>
    </row>
    <row r="28" spans="1:15" x14ac:dyDescent="0.2">
      <c r="A28" s="14"/>
      <c r="B28" s="10" t="s">
        <v>34</v>
      </c>
      <c r="C28" s="6">
        <f t="shared" ref="C28:N28" si="5">SUM(C26:C27)</f>
        <v>0</v>
      </c>
      <c r="D28" s="6">
        <f t="shared" si="5"/>
        <v>0</v>
      </c>
      <c r="E28" s="6">
        <f t="shared" si="5"/>
        <v>0</v>
      </c>
      <c r="F28" s="6">
        <f t="shared" si="5"/>
        <v>0</v>
      </c>
      <c r="G28" s="6">
        <f t="shared" si="5"/>
        <v>29444540</v>
      </c>
      <c r="H28" s="6">
        <f t="shared" si="5"/>
        <v>0</v>
      </c>
      <c r="I28" s="6">
        <f t="shared" si="5"/>
        <v>1925000</v>
      </c>
      <c r="J28" s="6">
        <f t="shared" si="5"/>
        <v>0</v>
      </c>
      <c r="K28" s="6">
        <f t="shared" si="5"/>
        <v>0</v>
      </c>
      <c r="L28" s="6">
        <f t="shared" si="5"/>
        <v>0</v>
      </c>
      <c r="M28" s="6">
        <f t="shared" si="5"/>
        <v>0</v>
      </c>
      <c r="N28" s="6">
        <f t="shared" si="5"/>
        <v>831600</v>
      </c>
      <c r="O28" s="6">
        <f>SUM(C27:N27)</f>
        <v>0</v>
      </c>
    </row>
    <row r="29" spans="1:15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2">
      <c r="A30" s="21"/>
      <c r="B30" s="19" t="s">
        <v>28</v>
      </c>
      <c r="C30" s="16" t="s">
        <v>29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8"/>
      <c r="O30" s="19" t="s">
        <v>30</v>
      </c>
    </row>
    <row r="31" spans="1:15" x14ac:dyDescent="0.2">
      <c r="A31" s="22"/>
      <c r="B31" s="20"/>
      <c r="C31" s="2" t="s">
        <v>9</v>
      </c>
      <c r="D31" s="2" t="s">
        <v>10</v>
      </c>
      <c r="E31" s="2" t="s">
        <v>11</v>
      </c>
      <c r="F31" s="2" t="s">
        <v>12</v>
      </c>
      <c r="G31" s="2" t="s">
        <v>13</v>
      </c>
      <c r="H31" s="2" t="s">
        <v>14</v>
      </c>
      <c r="I31" s="2" t="s">
        <v>15</v>
      </c>
      <c r="J31" s="2" t="s">
        <v>16</v>
      </c>
      <c r="K31" s="2" t="s">
        <v>17</v>
      </c>
      <c r="L31" s="2" t="s">
        <v>18</v>
      </c>
      <c r="M31" s="3" t="s">
        <v>19</v>
      </c>
      <c r="N31" s="2" t="s">
        <v>20</v>
      </c>
      <c r="O31" s="20"/>
    </row>
    <row r="32" spans="1:15" x14ac:dyDescent="0.2">
      <c r="A32" s="12" t="s">
        <v>35</v>
      </c>
      <c r="B32" s="10" t="s">
        <v>32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6">
        <f>SUM(C32:N32)</f>
        <v>0</v>
      </c>
    </row>
    <row r="33" spans="1:15" x14ac:dyDescent="0.2">
      <c r="A33" s="13"/>
      <c r="B33" s="10" t="s">
        <v>33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6">
        <f>SUM(C33:N33)</f>
        <v>0</v>
      </c>
    </row>
    <row r="34" spans="1:15" x14ac:dyDescent="0.2">
      <c r="A34" s="14"/>
      <c r="B34" s="10" t="s">
        <v>34</v>
      </c>
      <c r="C34" s="6">
        <f t="shared" ref="C34:N34" si="6">SUM(C32:C33)</f>
        <v>0</v>
      </c>
      <c r="D34" s="6">
        <f t="shared" si="6"/>
        <v>0</v>
      </c>
      <c r="E34" s="6">
        <f t="shared" si="6"/>
        <v>0</v>
      </c>
      <c r="F34" s="6">
        <f t="shared" si="6"/>
        <v>0</v>
      </c>
      <c r="G34" s="6">
        <f t="shared" si="6"/>
        <v>0</v>
      </c>
      <c r="H34" s="6">
        <f t="shared" si="6"/>
        <v>0</v>
      </c>
      <c r="I34" s="6">
        <f t="shared" si="6"/>
        <v>0</v>
      </c>
      <c r="J34" s="6">
        <f t="shared" si="6"/>
        <v>0</v>
      </c>
      <c r="K34" s="6">
        <f t="shared" si="6"/>
        <v>0</v>
      </c>
      <c r="L34" s="6">
        <f t="shared" si="6"/>
        <v>0</v>
      </c>
      <c r="M34" s="6">
        <f t="shared" si="6"/>
        <v>0</v>
      </c>
      <c r="N34" s="6">
        <f t="shared" si="6"/>
        <v>0</v>
      </c>
      <c r="O34" s="6">
        <f>SUM(C34:N34)</f>
        <v>0</v>
      </c>
    </row>
    <row r="35" spans="1:15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 x14ac:dyDescent="0.2">
      <c r="A36" s="15" t="s">
        <v>36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</sheetData>
  <mergeCells count="24">
    <mergeCell ref="A1:N1"/>
    <mergeCell ref="A4:A6"/>
    <mergeCell ref="B4:B6"/>
    <mergeCell ref="C4:N4"/>
    <mergeCell ref="O4:O6"/>
    <mergeCell ref="C5:E5"/>
    <mergeCell ref="F5:H5"/>
    <mergeCell ref="I5:K5"/>
    <mergeCell ref="L5:N5"/>
    <mergeCell ref="A7:A10"/>
    <mergeCell ref="A11:A14"/>
    <mergeCell ref="A15:A18"/>
    <mergeCell ref="A19:A22"/>
    <mergeCell ref="A24:A25"/>
    <mergeCell ref="A32:A34"/>
    <mergeCell ref="A36:O36"/>
    <mergeCell ref="C24:N24"/>
    <mergeCell ref="O24:O25"/>
    <mergeCell ref="A26:A28"/>
    <mergeCell ref="A30:A31"/>
    <mergeCell ref="B30:B31"/>
    <mergeCell ref="C30:N30"/>
    <mergeCell ref="O30:O31"/>
    <mergeCell ref="B24:B25"/>
  </mergeCells>
  <phoneticPr fontId="4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935E6-D201-464E-A2C3-FEFA63BC5334}">
  <dimension ref="A1:O36"/>
  <sheetViews>
    <sheetView tabSelected="1" workbookViewId="0">
      <selection activeCell="D17" sqref="D17"/>
    </sheetView>
  </sheetViews>
  <sheetFormatPr defaultColWidth="21.7109375" defaultRowHeight="12.75" x14ac:dyDescent="0.2"/>
  <cols>
    <col min="1" max="1" width="29" bestFit="1" customWidth="1"/>
    <col min="257" max="257" width="29" bestFit="1" customWidth="1"/>
    <col min="513" max="513" width="29" bestFit="1" customWidth="1"/>
    <col min="769" max="769" width="29" bestFit="1" customWidth="1"/>
    <col min="1025" max="1025" width="29" bestFit="1" customWidth="1"/>
    <col min="1281" max="1281" width="29" bestFit="1" customWidth="1"/>
    <col min="1537" max="1537" width="29" bestFit="1" customWidth="1"/>
    <col min="1793" max="1793" width="29" bestFit="1" customWidth="1"/>
    <col min="2049" max="2049" width="29" bestFit="1" customWidth="1"/>
    <col min="2305" max="2305" width="29" bestFit="1" customWidth="1"/>
    <col min="2561" max="2561" width="29" bestFit="1" customWidth="1"/>
    <col min="2817" max="2817" width="29" bestFit="1" customWidth="1"/>
    <col min="3073" max="3073" width="29" bestFit="1" customWidth="1"/>
    <col min="3329" max="3329" width="29" bestFit="1" customWidth="1"/>
    <col min="3585" max="3585" width="29" bestFit="1" customWidth="1"/>
    <col min="3841" max="3841" width="29" bestFit="1" customWidth="1"/>
    <col min="4097" max="4097" width="29" bestFit="1" customWidth="1"/>
    <col min="4353" max="4353" width="29" bestFit="1" customWidth="1"/>
    <col min="4609" max="4609" width="29" bestFit="1" customWidth="1"/>
    <col min="4865" max="4865" width="29" bestFit="1" customWidth="1"/>
    <col min="5121" max="5121" width="29" bestFit="1" customWidth="1"/>
    <col min="5377" max="5377" width="29" bestFit="1" customWidth="1"/>
    <col min="5633" max="5633" width="29" bestFit="1" customWidth="1"/>
    <col min="5889" max="5889" width="29" bestFit="1" customWidth="1"/>
    <col min="6145" max="6145" width="29" bestFit="1" customWidth="1"/>
    <col min="6401" max="6401" width="29" bestFit="1" customWidth="1"/>
    <col min="6657" max="6657" width="29" bestFit="1" customWidth="1"/>
    <col min="6913" max="6913" width="29" bestFit="1" customWidth="1"/>
    <col min="7169" max="7169" width="29" bestFit="1" customWidth="1"/>
    <col min="7425" max="7425" width="29" bestFit="1" customWidth="1"/>
    <col min="7681" max="7681" width="29" bestFit="1" customWidth="1"/>
    <col min="7937" max="7937" width="29" bestFit="1" customWidth="1"/>
    <col min="8193" max="8193" width="29" bestFit="1" customWidth="1"/>
    <col min="8449" max="8449" width="29" bestFit="1" customWidth="1"/>
    <col min="8705" max="8705" width="29" bestFit="1" customWidth="1"/>
    <col min="8961" max="8961" width="29" bestFit="1" customWidth="1"/>
    <col min="9217" max="9217" width="29" bestFit="1" customWidth="1"/>
    <col min="9473" max="9473" width="29" bestFit="1" customWidth="1"/>
    <col min="9729" max="9729" width="29" bestFit="1" customWidth="1"/>
    <col min="9985" max="9985" width="29" bestFit="1" customWidth="1"/>
    <col min="10241" max="10241" width="29" bestFit="1" customWidth="1"/>
    <col min="10497" max="10497" width="29" bestFit="1" customWidth="1"/>
    <col min="10753" max="10753" width="29" bestFit="1" customWidth="1"/>
    <col min="11009" max="11009" width="29" bestFit="1" customWidth="1"/>
    <col min="11265" max="11265" width="29" bestFit="1" customWidth="1"/>
    <col min="11521" max="11521" width="29" bestFit="1" customWidth="1"/>
    <col min="11777" max="11777" width="29" bestFit="1" customWidth="1"/>
    <col min="12033" max="12033" width="29" bestFit="1" customWidth="1"/>
    <col min="12289" max="12289" width="29" bestFit="1" customWidth="1"/>
    <col min="12545" max="12545" width="29" bestFit="1" customWidth="1"/>
    <col min="12801" max="12801" width="29" bestFit="1" customWidth="1"/>
    <col min="13057" max="13057" width="29" bestFit="1" customWidth="1"/>
    <col min="13313" max="13313" width="29" bestFit="1" customWidth="1"/>
    <col min="13569" max="13569" width="29" bestFit="1" customWidth="1"/>
    <col min="13825" max="13825" width="29" bestFit="1" customWidth="1"/>
    <col min="14081" max="14081" width="29" bestFit="1" customWidth="1"/>
    <col min="14337" max="14337" width="29" bestFit="1" customWidth="1"/>
    <col min="14593" max="14593" width="29" bestFit="1" customWidth="1"/>
    <col min="14849" max="14849" width="29" bestFit="1" customWidth="1"/>
    <col min="15105" max="15105" width="29" bestFit="1" customWidth="1"/>
    <col min="15361" max="15361" width="29" bestFit="1" customWidth="1"/>
    <col min="15617" max="15617" width="29" bestFit="1" customWidth="1"/>
    <col min="15873" max="15873" width="29" bestFit="1" customWidth="1"/>
    <col min="16129" max="16129" width="29" bestFit="1" customWidth="1"/>
  </cols>
  <sheetData>
    <row r="1" spans="1:15" ht="13.5" x14ac:dyDescent="0.25">
      <c r="A1" s="26" t="s">
        <v>39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1" t="s">
        <v>38</v>
      </c>
    </row>
    <row r="4" spans="1:15" x14ac:dyDescent="0.2">
      <c r="A4" s="27" t="s">
        <v>2</v>
      </c>
      <c r="B4" s="27" t="s">
        <v>2</v>
      </c>
      <c r="C4" s="28" t="s">
        <v>3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30"/>
      <c r="O4" s="31" t="s">
        <v>4</v>
      </c>
    </row>
    <row r="5" spans="1:15" x14ac:dyDescent="0.2">
      <c r="A5" s="27"/>
      <c r="B5" s="27"/>
      <c r="C5" s="34" t="s">
        <v>5</v>
      </c>
      <c r="D5" s="35"/>
      <c r="E5" s="36"/>
      <c r="F5" s="34" t="s">
        <v>6</v>
      </c>
      <c r="G5" s="35"/>
      <c r="H5" s="36"/>
      <c r="I5" s="34" t="s">
        <v>7</v>
      </c>
      <c r="J5" s="35"/>
      <c r="K5" s="36"/>
      <c r="L5" s="34" t="s">
        <v>8</v>
      </c>
      <c r="M5" s="35"/>
      <c r="N5" s="36"/>
      <c r="O5" s="32"/>
    </row>
    <row r="6" spans="1:15" x14ac:dyDescent="0.2">
      <c r="A6" s="27"/>
      <c r="B6" s="27"/>
      <c r="C6" s="2" t="s">
        <v>9</v>
      </c>
      <c r="D6" s="2" t="s">
        <v>10</v>
      </c>
      <c r="E6" s="2" t="s">
        <v>11</v>
      </c>
      <c r="F6" s="2" t="s">
        <v>12</v>
      </c>
      <c r="G6" s="2" t="s">
        <v>13</v>
      </c>
      <c r="H6" s="2" t="s">
        <v>14</v>
      </c>
      <c r="I6" s="2" t="s">
        <v>15</v>
      </c>
      <c r="J6" s="2" t="s">
        <v>16</v>
      </c>
      <c r="K6" s="2" t="s">
        <v>17</v>
      </c>
      <c r="L6" s="2" t="s">
        <v>18</v>
      </c>
      <c r="M6" s="3" t="s">
        <v>19</v>
      </c>
      <c r="N6" s="2" t="s">
        <v>20</v>
      </c>
      <c r="O6" s="33"/>
    </row>
    <row r="7" spans="1:15" ht="12.75" customHeight="1" x14ac:dyDescent="0.2">
      <c r="A7" s="23" t="s">
        <v>2</v>
      </c>
      <c r="B7" s="4" t="s">
        <v>21</v>
      </c>
      <c r="C7" s="5">
        <f>SUM('2022년 구매실적(월별) -  조달구매 현황'!C7,'2022년 구매실적(월별) -  자체구매 현황'!C7)</f>
        <v>49251070</v>
      </c>
      <c r="D7" s="5">
        <f>SUM('2022년 구매실적(월별) -  조달구매 현황'!D7,'2022년 구매실적(월별) -  자체구매 현황'!D7)</f>
        <v>67146940</v>
      </c>
      <c r="E7" s="5">
        <f>SUM('2022년 구매실적(월별) -  조달구매 현황'!E7,'2022년 구매실적(월별) -  자체구매 현황'!E7)</f>
        <v>128065560</v>
      </c>
      <c r="F7" s="5">
        <f>SUM('2022년 구매실적(월별) -  조달구매 현황'!F7,'2022년 구매실적(월별) -  자체구매 현황'!F7)</f>
        <v>390190640</v>
      </c>
      <c r="G7" s="5">
        <f>SUM('2022년 구매실적(월별) -  조달구매 현황'!G7,'2022년 구매실적(월별) -  자체구매 현황'!G7)</f>
        <v>923506170</v>
      </c>
      <c r="H7" s="5">
        <f>SUM('2022년 구매실적(월별) -  조달구매 현황'!H7,'2022년 구매실적(월별) -  자체구매 현황'!H7)</f>
        <v>1375189820</v>
      </c>
      <c r="I7" s="5">
        <f>SUM('2022년 구매실적(월별) -  조달구매 현황'!I7,'2022년 구매실적(월별) -  자체구매 현황'!I7)</f>
        <v>300717500</v>
      </c>
      <c r="J7" s="5">
        <f>SUM('2022년 구매실적(월별) -  조달구매 현황'!J7,'2022년 구매실적(월별) -  자체구매 현황'!J7)</f>
        <v>548079720</v>
      </c>
      <c r="K7" s="5">
        <f>SUM('2022년 구매실적(월별) -  조달구매 현황'!K7,'2022년 구매실적(월별) -  자체구매 현황'!K7)</f>
        <v>402783910</v>
      </c>
      <c r="L7" s="5">
        <f>SUM('2022년 구매실적(월별) -  조달구매 현황'!L7,'2022년 구매실적(월별) -  자체구매 현황'!L7)</f>
        <v>490411870</v>
      </c>
      <c r="M7" s="5">
        <f>SUM('2022년 구매실적(월별) -  조달구매 현황'!M7,'2022년 구매실적(월별) -  자체구매 현황'!M7)</f>
        <v>497547090</v>
      </c>
      <c r="N7" s="5">
        <f>SUM('2022년 구매실적(월별) -  조달구매 현황'!N7,'2022년 구매실적(월별) -  자체구매 현황'!N7)</f>
        <v>1641649044</v>
      </c>
      <c r="O7" s="5">
        <f>SUM('2022년 구매실적(월별) -  조달구매 현황'!O7,'2022년 구매실적(월별) -  자체구매 현황'!O7)</f>
        <v>6814539334</v>
      </c>
    </row>
    <row r="8" spans="1:15" ht="12.75" customHeight="1" x14ac:dyDescent="0.2">
      <c r="A8" s="23"/>
      <c r="B8" s="4" t="s">
        <v>22</v>
      </c>
      <c r="C8" s="5">
        <f>SUM('2022년 구매실적(월별) -  조달구매 현황'!C8,'2022년 구매실적(월별) -  자체구매 현황'!C8)</f>
        <v>11579890</v>
      </c>
      <c r="D8" s="5">
        <f>SUM('2022년 구매실적(월별) -  조달구매 현황'!D8,'2022년 구매실적(월별) -  자체구매 현황'!D8)</f>
        <v>45470440</v>
      </c>
      <c r="E8" s="5">
        <f>SUM('2022년 구매실적(월별) -  조달구매 현황'!E8,'2022년 구매실적(월별) -  자체구매 현황'!E8)</f>
        <v>75910990</v>
      </c>
      <c r="F8" s="5">
        <f>SUM('2022년 구매실적(월별) -  조달구매 현황'!F8,'2022년 구매실적(월별) -  자체구매 현황'!F8)</f>
        <v>280626830</v>
      </c>
      <c r="G8" s="5">
        <f>SUM('2022년 구매실적(월별) -  조달구매 현황'!G8,'2022년 구매실적(월별) -  자체구매 현황'!G8)</f>
        <v>759100090</v>
      </c>
      <c r="H8" s="5">
        <f>SUM('2022년 구매실적(월별) -  조달구매 현황'!H8,'2022년 구매실적(월별) -  자체구매 현황'!H8)</f>
        <v>303589860</v>
      </c>
      <c r="I8" s="5">
        <f>SUM('2022년 구매실적(월별) -  조달구매 현황'!I8,'2022년 구매실적(월별) -  자체구매 현황'!I8)</f>
        <v>187630620</v>
      </c>
      <c r="J8" s="5">
        <f>SUM('2022년 구매실적(월별) -  조달구매 현황'!J8,'2022년 구매실적(월별) -  자체구매 현황'!J8)</f>
        <v>438454940</v>
      </c>
      <c r="K8" s="5">
        <f>SUM('2022년 구매실적(월별) -  조달구매 현황'!K8,'2022년 구매실적(월별) -  자체구매 현황'!K8)</f>
        <v>280052850</v>
      </c>
      <c r="L8" s="5">
        <f>SUM('2022년 구매실적(월별) -  조달구매 현황'!L8,'2022년 구매실적(월별) -  자체구매 현황'!L8)</f>
        <v>285942120</v>
      </c>
      <c r="M8" s="5">
        <f>SUM('2022년 구매실적(월별) -  조달구매 현황'!M8,'2022년 구매실적(월별) -  자체구매 현황'!M8)</f>
        <v>292003740</v>
      </c>
      <c r="N8" s="5">
        <f>SUM('2022년 구매실적(월별) -  조달구매 현황'!N8,'2022년 구매실적(월별) -  자체구매 현황'!N8)</f>
        <v>749561204</v>
      </c>
      <c r="O8" s="5">
        <f>SUM('2022년 구매실적(월별) -  조달구매 현황'!O8,'2022년 구매실적(월별) -  자체구매 현황'!O8)</f>
        <v>3709923574</v>
      </c>
    </row>
    <row r="9" spans="1:15" ht="12.75" customHeight="1" x14ac:dyDescent="0.2">
      <c r="A9" s="23"/>
      <c r="B9" s="4" t="s">
        <v>23</v>
      </c>
      <c r="C9" s="5">
        <f>SUM('2022년 구매실적(월별) -  조달구매 현황'!C9,'2022년 구매실적(월별) -  자체구매 현황'!C9)</f>
        <v>1984000</v>
      </c>
      <c r="D9" s="5">
        <f>SUM('2022년 구매실적(월별) -  조달구매 현황'!D9,'2022년 구매실적(월별) -  자체구매 현황'!D9)</f>
        <v>4144000</v>
      </c>
      <c r="E9" s="5">
        <f>SUM('2022년 구매실적(월별) -  조달구매 현황'!E9,'2022년 구매실적(월별) -  자체구매 현황'!E9)</f>
        <v>338000</v>
      </c>
      <c r="F9" s="5">
        <f>SUM('2022년 구매실적(월별) -  조달구매 현황'!F9,'2022년 구매실적(월별) -  자체구매 현황'!F9)</f>
        <v>25055000</v>
      </c>
      <c r="G9" s="5">
        <f>SUM('2022년 구매실적(월별) -  조달구매 현황'!G9,'2022년 구매실적(월별) -  자체구매 현황'!G9)</f>
        <v>0</v>
      </c>
      <c r="H9" s="5">
        <f>SUM('2022년 구매실적(월별) -  조달구매 현황'!H9,'2022년 구매실적(월별) -  자체구매 현황'!H9)</f>
        <v>895597300</v>
      </c>
      <c r="I9" s="5">
        <f>SUM('2022년 구매실적(월별) -  조달구매 현황'!I9,'2022년 구매실적(월별) -  자체구매 현황'!I9)</f>
        <v>20742000</v>
      </c>
      <c r="J9" s="5">
        <f>SUM('2022년 구매실적(월별) -  조달구매 현황'!J9,'2022년 구매실적(월별) -  자체구매 현황'!J9)</f>
        <v>36884830</v>
      </c>
      <c r="K9" s="5">
        <f>SUM('2022년 구매실적(월별) -  조달구매 현황'!K9,'2022년 구매실적(월별) -  자체구매 현황'!K9)</f>
        <v>37210700</v>
      </c>
      <c r="L9" s="5">
        <f>SUM('2022년 구매실적(월별) -  조달구매 현황'!L9,'2022년 구매실적(월별) -  자체구매 현황'!L9)</f>
        <v>72960090</v>
      </c>
      <c r="M9" s="5">
        <f>SUM('2022년 구매실적(월별) -  조달구매 현황'!M9,'2022년 구매실적(월별) -  자체구매 현황'!M9)</f>
        <v>100367360</v>
      </c>
      <c r="N9" s="5">
        <f>SUM('2022년 구매실적(월별) -  조달구매 현황'!N9,'2022년 구매실적(월별) -  자체구매 현황'!N9)</f>
        <v>504805500</v>
      </c>
      <c r="O9" s="5">
        <f>SUM('2022년 구매실적(월별) -  조달구매 현황'!O9,'2022년 구매실적(월별) -  자체구매 현황'!O9)</f>
        <v>1700088780</v>
      </c>
    </row>
    <row r="10" spans="1:15" ht="12.75" customHeight="1" x14ac:dyDescent="0.2">
      <c r="A10" s="23"/>
      <c r="B10" s="4" t="s">
        <v>24</v>
      </c>
      <c r="C10" s="5">
        <f>SUM('2022년 구매실적(월별) -  조달구매 현황'!C10,'2022년 구매실적(월별) -  자체구매 현황'!C10)</f>
        <v>35687180</v>
      </c>
      <c r="D10" s="5">
        <f>SUM('2022년 구매실적(월별) -  조달구매 현황'!D10,'2022년 구매실적(월별) -  자체구매 현황'!D10)</f>
        <v>17532500</v>
      </c>
      <c r="E10" s="5">
        <f>SUM('2022년 구매실적(월별) -  조달구매 현황'!E10,'2022년 구매실적(월별) -  자체구매 현황'!E10)</f>
        <v>51816570</v>
      </c>
      <c r="F10" s="5">
        <f>SUM('2022년 구매실적(월별) -  조달구매 현황'!F10,'2022년 구매실적(월별) -  자체구매 현황'!F10)</f>
        <v>84508810</v>
      </c>
      <c r="G10" s="5">
        <f>SUM('2022년 구매실적(월별) -  조달구매 현황'!G10,'2022년 구매실적(월별) -  자체구매 현황'!G10)</f>
        <v>164406080</v>
      </c>
      <c r="H10" s="5">
        <f>SUM('2022년 구매실적(월별) -  조달구매 현황'!H10,'2022년 구매실적(월별) -  자체구매 현황'!H10)</f>
        <v>176002660</v>
      </c>
      <c r="I10" s="5">
        <f>SUM('2022년 구매실적(월별) -  조달구매 현황'!I10,'2022년 구매실적(월별) -  자체구매 현황'!I10)</f>
        <v>92344880</v>
      </c>
      <c r="J10" s="5">
        <f>SUM('2022년 구매실적(월별) -  조달구매 현황'!J10,'2022년 구매실적(월별) -  자체구매 현황'!J10)</f>
        <v>72739950</v>
      </c>
      <c r="K10" s="5">
        <f>SUM('2022년 구매실적(월별) -  조달구매 현황'!K10,'2022년 구매실적(월별) -  자체구매 현황'!K10)</f>
        <v>85520360</v>
      </c>
      <c r="L10" s="5">
        <f>SUM('2022년 구매실적(월별) -  조달구매 현황'!L10,'2022년 구매실적(월별) -  자체구매 현황'!L10)</f>
        <v>131509660</v>
      </c>
      <c r="M10" s="5">
        <f>SUM('2022년 구매실적(월별) -  조달구매 현황'!M10,'2022년 구매실적(월별) -  자체구매 현황'!M10)</f>
        <v>105175990</v>
      </c>
      <c r="N10" s="5">
        <f>SUM('2022년 구매실적(월별) -  조달구매 현황'!N10,'2022년 구매실적(월별) -  자체구매 현황'!N10)</f>
        <v>387282340</v>
      </c>
      <c r="O10" s="5">
        <f>SUM('2022년 구매실적(월별) -  조달구매 현황'!O10,'2022년 구매실적(월별) -  자체구매 현황'!O10)</f>
        <v>1404526980</v>
      </c>
    </row>
    <row r="11" spans="1:15" ht="12.75" customHeight="1" x14ac:dyDescent="0.2">
      <c r="A11" s="23" t="s">
        <v>25</v>
      </c>
      <c r="B11" s="4" t="s">
        <v>21</v>
      </c>
      <c r="C11" s="5">
        <f>SUM('2022년 구매실적(월별) -  조달구매 현황'!C11,'2022년 구매실적(월별) -  자체구매 현황'!C11)</f>
        <v>29531830</v>
      </c>
      <c r="D11" s="5">
        <f>SUM('2022년 구매실적(월별) -  조달구매 현황'!D11,'2022년 구매실적(월별) -  자체구매 현황'!D11)</f>
        <v>66021500</v>
      </c>
      <c r="E11" s="5">
        <f>SUM('2022년 구매실적(월별) -  조달구매 현황'!E11,'2022년 구매실적(월별) -  자체구매 현황'!E11)</f>
        <v>112034910</v>
      </c>
      <c r="F11" s="5">
        <f>SUM('2022년 구매실적(월별) -  조달구매 현황'!F11,'2022년 구매실적(월별) -  자체구매 현황'!F11)</f>
        <v>367764650</v>
      </c>
      <c r="G11" s="5">
        <f>SUM('2022년 구매실적(월별) -  조달구매 현황'!G11,'2022년 구매실적(월별) -  자체구매 현황'!G11)</f>
        <v>888512790</v>
      </c>
      <c r="H11" s="5">
        <f>SUM('2022년 구매실적(월별) -  조달구매 현황'!H11,'2022년 구매실적(월별) -  자체구매 현황'!H11)</f>
        <v>1302191520</v>
      </c>
      <c r="I11" s="5">
        <f>SUM('2022년 구매실적(월별) -  조달구매 현황'!I11,'2022년 구매실적(월별) -  자체구매 현황'!I11)</f>
        <v>230202530</v>
      </c>
      <c r="J11" s="5">
        <f>SUM('2022년 구매실적(월별) -  조달구매 현황'!J11,'2022년 구매실적(월별) -  자체구매 현황'!J11)</f>
        <v>479665490</v>
      </c>
      <c r="K11" s="5">
        <f>SUM('2022년 구매실적(월별) -  조달구매 현황'!K11,'2022년 구매실적(월별) -  자체구매 현황'!K11)</f>
        <v>314285130</v>
      </c>
      <c r="L11" s="5">
        <f>SUM('2022년 구매실적(월별) -  조달구매 현황'!L11,'2022년 구매실적(월별) -  자체구매 현황'!L11)</f>
        <v>410271290</v>
      </c>
      <c r="M11" s="5">
        <f>SUM('2022년 구매실적(월별) -  조달구매 현황'!M11,'2022년 구매실적(월별) -  자체구매 현황'!M11)</f>
        <v>400472080</v>
      </c>
      <c r="N11" s="5">
        <f>SUM('2022년 구매실적(월별) -  조달구매 현황'!N11,'2022년 구매실적(월별) -  자체구매 현황'!N11)</f>
        <v>1283661020</v>
      </c>
      <c r="O11" s="5">
        <f>SUM('2022년 구매실적(월별) -  조달구매 현황'!O11,'2022년 구매실적(월별) -  자체구매 현황'!O11)</f>
        <v>5884614740</v>
      </c>
    </row>
    <row r="12" spans="1:15" ht="12.75" customHeight="1" x14ac:dyDescent="0.2">
      <c r="A12" s="23"/>
      <c r="B12" s="4" t="s">
        <v>22</v>
      </c>
      <c r="C12" s="5">
        <f>SUM('2022년 구매실적(월별) -  조달구매 현황'!C12,'2022년 구매실적(월별) -  자체구매 현황'!C12)</f>
        <v>10606390</v>
      </c>
      <c r="D12" s="5">
        <f>SUM('2022년 구매실적(월별) -  조달구매 현황'!D12,'2022년 구매실적(월별) -  자체구매 현황'!D12)</f>
        <v>44345000</v>
      </c>
      <c r="E12" s="5">
        <f>SUM('2022년 구매실적(월별) -  조달구매 현황'!E12,'2022년 구매실적(월별) -  자체구매 현황'!E12)</f>
        <v>70647600</v>
      </c>
      <c r="F12" s="5">
        <f>SUM('2022년 구매실적(월별) -  조달구매 현황'!F12,'2022년 구매실적(월별) -  자체구매 현황'!F12)</f>
        <v>275376830</v>
      </c>
      <c r="G12" s="5">
        <f>SUM('2022년 구매실적(월별) -  조달구매 현황'!G12,'2022년 구매실적(월별) -  자체구매 현황'!G12)</f>
        <v>756066420</v>
      </c>
      <c r="H12" s="5">
        <f>SUM('2022년 구매실적(월별) -  조달구매 현황'!H12,'2022년 구매실적(월별) -  자체구매 현황'!H12)</f>
        <v>263099360</v>
      </c>
      <c r="I12" s="5">
        <f>SUM('2022년 구매실적(월별) -  조달구매 현황'!I12,'2022년 구매실적(월별) -  자체구매 현황'!I12)</f>
        <v>142581430</v>
      </c>
      <c r="J12" s="5">
        <f>SUM('2022년 구매실적(월별) -  조달구매 현황'!J12,'2022년 구매실적(월별) -  자체구매 현황'!J12)</f>
        <v>386028110</v>
      </c>
      <c r="K12" s="5">
        <f>SUM('2022년 구매실적(월별) -  조달구매 현황'!K12,'2022년 구매실적(월별) -  자체구매 현황'!K12)</f>
        <v>224521440</v>
      </c>
      <c r="L12" s="5">
        <f>SUM('2022년 구매실적(월별) -  조달구매 현황'!L12,'2022년 구매실적(월별) -  자체구매 현황'!L12)</f>
        <v>241332070</v>
      </c>
      <c r="M12" s="5">
        <f>SUM('2022년 구매실적(월별) -  조달구매 현황'!M12,'2022년 구매실적(월별) -  자체구매 현황'!M12)</f>
        <v>221001360</v>
      </c>
      <c r="N12" s="5">
        <f>SUM('2022년 구매실적(월별) -  조달구매 현황'!N12,'2022년 구매실적(월별) -  자체구매 현황'!N12)</f>
        <v>439832710</v>
      </c>
      <c r="O12" s="5">
        <f>SUM('2022년 구매실적(월별) -  조달구매 현황'!O12,'2022년 구매실적(월별) -  자체구매 현황'!O12)</f>
        <v>3075438720</v>
      </c>
    </row>
    <row r="13" spans="1:15" ht="12.75" customHeight="1" x14ac:dyDescent="0.2">
      <c r="A13" s="23"/>
      <c r="B13" s="4" t="s">
        <v>23</v>
      </c>
      <c r="C13" s="5">
        <f>SUM('2022년 구매실적(월별) -  조달구매 현황'!C13,'2022년 구매실적(월별) -  자체구매 현황'!C13)</f>
        <v>1984000</v>
      </c>
      <c r="D13" s="5">
        <f>SUM('2022년 구매실적(월별) -  조달구매 현황'!D13,'2022년 구매실적(월별) -  자체구매 현황'!D13)</f>
        <v>4144000</v>
      </c>
      <c r="E13" s="5">
        <f>SUM('2022년 구매실적(월별) -  조달구매 현황'!E13,'2022년 구매실적(월별) -  자체구매 현황'!E13)</f>
        <v>338000</v>
      </c>
      <c r="F13" s="5">
        <f>SUM('2022년 구매실적(월별) -  조달구매 현황'!F13,'2022년 구매실적(월별) -  자체구매 현황'!F13)</f>
        <v>25055000</v>
      </c>
      <c r="G13" s="5">
        <f>SUM('2022년 구매실적(월별) -  조달구매 현황'!G13,'2022년 구매실적(월별) -  자체구매 현황'!G13)</f>
        <v>0</v>
      </c>
      <c r="H13" s="5">
        <f>SUM('2022년 구매실적(월별) -  조달구매 현황'!H13,'2022년 구매실적(월별) -  자체구매 현황'!H13)</f>
        <v>895597300</v>
      </c>
      <c r="I13" s="5">
        <f>SUM('2022년 구매실적(월별) -  조달구매 현황'!I13,'2022년 구매실적(월별) -  자체구매 현황'!I13)</f>
        <v>20742000</v>
      </c>
      <c r="J13" s="5">
        <f>SUM('2022년 구매실적(월별) -  조달구매 현황'!J13,'2022년 구매실적(월별) -  자체구매 현황'!J13)</f>
        <v>36884830</v>
      </c>
      <c r="K13" s="5">
        <f>SUM('2022년 구매실적(월별) -  조달구매 현황'!K13,'2022년 구매실적(월별) -  자체구매 현황'!K13)</f>
        <v>37210700</v>
      </c>
      <c r="L13" s="5">
        <f>SUM('2022년 구매실적(월별) -  조달구매 현황'!L13,'2022년 구매실적(월별) -  자체구매 현황'!L13)</f>
        <v>72796590</v>
      </c>
      <c r="M13" s="5">
        <f>SUM('2022년 구매실적(월별) -  조달구매 현황'!M13,'2022년 구매실적(월별) -  자체구매 현황'!M13)</f>
        <v>100367360</v>
      </c>
      <c r="N13" s="5">
        <f>SUM('2022년 구매실적(월별) -  조달구매 현황'!N13,'2022년 구매실적(월별) -  자체구매 현황'!N13)</f>
        <v>504805500</v>
      </c>
      <c r="O13" s="5">
        <f>SUM('2022년 구매실적(월별) -  조달구매 현황'!O13,'2022년 구매실적(월별) -  자체구매 현황'!O13)</f>
        <v>1699925280</v>
      </c>
    </row>
    <row r="14" spans="1:15" ht="12.75" customHeight="1" x14ac:dyDescent="0.2">
      <c r="A14" s="23"/>
      <c r="B14" s="4" t="s">
        <v>24</v>
      </c>
      <c r="C14" s="5">
        <f>SUM('2022년 구매실적(월별) -  조달구매 현황'!C14,'2022년 구매실적(월별) -  자체구매 현황'!C14)</f>
        <v>16941440</v>
      </c>
      <c r="D14" s="5">
        <f>SUM('2022년 구매실적(월별) -  조달구매 현황'!D14,'2022년 구매실적(월별) -  자체구매 현황'!D14)</f>
        <v>17532500</v>
      </c>
      <c r="E14" s="5">
        <f>SUM('2022년 구매실적(월별) -  조달구매 현황'!E14,'2022년 구매실적(월별) -  자체구매 현황'!E14)</f>
        <v>41049310</v>
      </c>
      <c r="F14" s="5">
        <f>SUM('2022년 구매실적(월별) -  조달구매 현황'!F14,'2022년 구매실적(월별) -  자체구매 현황'!F14)</f>
        <v>67332820</v>
      </c>
      <c r="G14" s="5">
        <f>SUM('2022년 구매실적(월별) -  조달구매 현황'!G14,'2022년 구매실적(월별) -  자체구매 현황'!G14)</f>
        <v>132446370</v>
      </c>
      <c r="H14" s="5">
        <f>SUM('2022년 구매실적(월별) -  조달구매 현황'!H14,'2022년 구매실적(월별) -  자체구매 현황'!H14)</f>
        <v>143494860</v>
      </c>
      <c r="I14" s="5">
        <f>SUM('2022년 구매실적(월별) -  조달구매 현황'!I14,'2022년 구매실적(월별) -  자체구매 현황'!I14)</f>
        <v>66879100</v>
      </c>
      <c r="J14" s="5">
        <f>SUM('2022년 구매실적(월별) -  조달구매 현황'!J14,'2022년 구매실적(월별) -  자체구매 현황'!J14)</f>
        <v>56752550</v>
      </c>
      <c r="K14" s="5">
        <f>SUM('2022년 구매실적(월별) -  조달구매 현황'!K14,'2022년 구매실적(월별) -  자체구매 현황'!K14)</f>
        <v>52552990</v>
      </c>
      <c r="L14" s="5">
        <f>SUM('2022년 구매실적(월별) -  조달구매 현황'!L14,'2022년 구매실적(월별) -  자체구매 현황'!L14)</f>
        <v>96142630</v>
      </c>
      <c r="M14" s="5">
        <f>SUM('2022년 구매실적(월별) -  조달구매 현황'!M14,'2022년 구매실적(월별) -  자체구매 현황'!M14)</f>
        <v>79103360</v>
      </c>
      <c r="N14" s="5">
        <f>SUM('2022년 구매실적(월별) -  조달구매 현황'!N14,'2022년 구매실적(월별) -  자체구매 현황'!N14)</f>
        <v>339022810</v>
      </c>
      <c r="O14" s="5">
        <f>SUM('2022년 구매실적(월별) -  조달구매 현황'!O14,'2022년 구매실적(월별) -  자체구매 현황'!O14)</f>
        <v>1109250740</v>
      </c>
    </row>
    <row r="15" spans="1:15" ht="12.75" customHeight="1" x14ac:dyDescent="0.2">
      <c r="A15" s="23" t="s">
        <v>26</v>
      </c>
      <c r="B15" s="4" t="s">
        <v>21</v>
      </c>
      <c r="C15" s="5">
        <f>SUM('2022년 구매실적(월별) -  조달구매 현황'!C15,'2022년 구매실적(월별) -  자체구매 현황'!C15)</f>
        <v>77000</v>
      </c>
      <c r="D15" s="5">
        <f>SUM('2022년 구매실적(월별) -  조달구매 현황'!D15,'2022년 구매실적(월별) -  자체구매 현황'!D15)</f>
        <v>4372800</v>
      </c>
      <c r="E15" s="5">
        <f>SUM('2022년 구매실적(월별) -  조달구매 현황'!E15,'2022년 구매실적(월별) -  자체구매 현황'!E15)</f>
        <v>27032420</v>
      </c>
      <c r="F15" s="5">
        <f>SUM('2022년 구매실적(월별) -  조달구매 현황'!F15,'2022년 구매실적(월별) -  자체구매 현황'!F15)</f>
        <v>49811980</v>
      </c>
      <c r="G15" s="5">
        <f>SUM('2022년 구매실적(월별) -  조달구매 현황'!G15,'2022년 구매실적(월별) -  자체구매 현황'!G15)</f>
        <v>21804530</v>
      </c>
      <c r="H15" s="5">
        <f>SUM('2022년 구매실적(월별) -  조달구매 현황'!H15,'2022년 구매실적(월별) -  자체구매 현황'!H15)</f>
        <v>155356740</v>
      </c>
      <c r="I15" s="5">
        <f>SUM('2022년 구매실적(월별) -  조달구매 현황'!I15,'2022년 구매실적(월별) -  자체구매 현황'!I15)</f>
        <v>20362440</v>
      </c>
      <c r="J15" s="5">
        <f>SUM('2022년 구매실적(월별) -  조달구매 현황'!J15,'2022년 구매실적(월별) -  자체구매 현황'!J15)</f>
        <v>41621980</v>
      </c>
      <c r="K15" s="5">
        <f>SUM('2022년 구매실적(월별) -  조달구매 현황'!K15,'2022년 구매실적(월별) -  자체구매 현황'!K15)</f>
        <v>32830510</v>
      </c>
      <c r="L15" s="5">
        <f>SUM('2022년 구매실적(월별) -  조달구매 현황'!L15,'2022년 구매실적(월별) -  자체구매 현황'!L15)</f>
        <v>30207280</v>
      </c>
      <c r="M15" s="5">
        <f>SUM('2022년 구매실적(월별) -  조달구매 현황'!M15,'2022년 구매실적(월별) -  자체구매 현황'!M15)</f>
        <v>54377350</v>
      </c>
      <c r="N15" s="5">
        <f>SUM('2022년 구매실적(월별) -  조달구매 현황'!N15,'2022년 구매실적(월별) -  자체구매 현황'!N15)</f>
        <v>144535120</v>
      </c>
      <c r="O15" s="5">
        <f>SUM('2022년 구매실적(월별) -  조달구매 현황'!O15,'2022년 구매실적(월별) -  자체구매 현황'!O15)</f>
        <v>582390150</v>
      </c>
    </row>
    <row r="16" spans="1:15" ht="12.75" customHeight="1" x14ac:dyDescent="0.2">
      <c r="A16" s="24"/>
      <c r="B16" s="4" t="s">
        <v>22</v>
      </c>
      <c r="C16" s="5">
        <f>SUM('2022년 구매실적(월별) -  조달구매 현황'!C16,'2022년 구매실적(월별) -  자체구매 현황'!C16)</f>
        <v>77000</v>
      </c>
      <c r="D16" s="5">
        <f>SUM('2022년 구매실적(월별) -  조달구매 현황'!D16,'2022년 구매실적(월별) -  자체구매 현황'!D16)</f>
        <v>4372800</v>
      </c>
      <c r="E16" s="5">
        <f>SUM('2022년 구매실적(월별) -  조달구매 현황'!E16,'2022년 구매실적(월별) -  자체구매 현황'!E16)</f>
        <v>13080920</v>
      </c>
      <c r="F16" s="5">
        <f>SUM('2022년 구매실적(월별) -  조달구매 현황'!F16,'2022년 구매실적(월별) -  자체구매 현황'!F16)</f>
        <v>39800500</v>
      </c>
      <c r="G16" s="5">
        <f>SUM('2022년 구매실적(월별) -  조달구매 현황'!G16,'2022년 구매실적(월별) -  자체구매 현황'!G16)</f>
        <v>21804530</v>
      </c>
      <c r="H16" s="5">
        <f>SUM('2022년 구매실적(월별) -  조달구매 현황'!H16,'2022년 구매실적(월별) -  자체구매 현황'!H16)</f>
        <v>30940040</v>
      </c>
      <c r="I16" s="5">
        <f>SUM('2022년 구매실적(월별) -  조달구매 현황'!I16,'2022년 구매실적(월별) -  자체구매 현황'!I16)</f>
        <v>14653920</v>
      </c>
      <c r="J16" s="5">
        <f>SUM('2022년 구매실적(월별) -  조달구매 현황'!J16,'2022년 구매실적(월별) -  자체구매 현황'!J16)</f>
        <v>15685480</v>
      </c>
      <c r="K16" s="5">
        <f>SUM('2022년 구매실적(월별) -  조달구매 현황'!K16,'2022년 구매실적(월별) -  자체구매 현황'!K16)</f>
        <v>19371560</v>
      </c>
      <c r="L16" s="5">
        <f>SUM('2022년 구매실적(월별) -  조달구매 현황'!L16,'2022년 구매실적(월별) -  자체구매 현황'!L16)</f>
        <v>16690380</v>
      </c>
      <c r="M16" s="5">
        <f>SUM('2022년 구매실적(월별) -  조달구매 현황'!M16,'2022년 구매실적(월별) -  자체구매 현황'!M16)</f>
        <v>30991950</v>
      </c>
      <c r="N16" s="5">
        <f>SUM('2022년 구매실적(월별) -  조달구매 현황'!N16,'2022년 구매실적(월별) -  자체구매 현황'!N16)</f>
        <v>25696820</v>
      </c>
      <c r="O16" s="5">
        <f>SUM('2022년 구매실적(월별) -  조달구매 현황'!O16,'2022년 구매실적(월별) -  자체구매 현황'!O16)</f>
        <v>233165900</v>
      </c>
    </row>
    <row r="17" spans="1:15" ht="12.75" customHeight="1" x14ac:dyDescent="0.2">
      <c r="A17" s="24"/>
      <c r="B17" s="4" t="s">
        <v>23</v>
      </c>
      <c r="C17" s="5">
        <f>SUM('2022년 구매실적(월별) -  조달구매 현황'!C17,'2022년 구매실적(월별) -  자체구매 현황'!C17)</f>
        <v>0</v>
      </c>
      <c r="D17" s="5">
        <f>SUM('2022년 구매실적(월별) -  조달구매 현황'!D17,'2022년 구매실적(월별) -  자체구매 현황'!D17)</f>
        <v>0</v>
      </c>
      <c r="E17" s="5">
        <f>SUM('2022년 구매실적(월별) -  조달구매 현황'!E17,'2022년 구매실적(월별) -  자체구매 현황'!E17)</f>
        <v>0</v>
      </c>
      <c r="F17" s="5">
        <f>SUM('2022년 구매실적(월별) -  조달구매 현황'!F17,'2022년 구매실적(월별) -  자체구매 현황'!F17)</f>
        <v>3520000</v>
      </c>
      <c r="G17" s="5">
        <f>SUM('2022년 구매실적(월별) -  조달구매 현황'!G17,'2022년 구매실적(월별) -  자체구매 현황'!G17)</f>
        <v>0</v>
      </c>
      <c r="H17" s="5">
        <f>SUM('2022년 구매실적(월별) -  조달구매 현황'!H17,'2022년 구매실적(월별) -  자체구매 현황'!H17)</f>
        <v>117883000</v>
      </c>
      <c r="I17" s="5">
        <f>SUM('2022년 구매실적(월별) -  조달구매 현황'!I17,'2022년 구매실적(월별) -  자체구매 현황'!I17)</f>
        <v>0</v>
      </c>
      <c r="J17" s="5">
        <f>SUM('2022년 구매실적(월별) -  조달구매 현황'!J17,'2022년 구매실적(월별) -  자체구매 현황'!J17)</f>
        <v>7667500</v>
      </c>
      <c r="K17" s="5">
        <f>SUM('2022년 구매실적(월별) -  조달구매 현황'!K17,'2022년 구매실적(월별) -  자체구매 현황'!K17)</f>
        <v>1936000</v>
      </c>
      <c r="L17" s="5">
        <f>SUM('2022년 구매실적(월별) -  조달구매 현황'!L17,'2022년 구매실적(월별) -  자체구매 현황'!L17)</f>
        <v>0</v>
      </c>
      <c r="M17" s="5">
        <f>SUM('2022년 구매실적(월별) -  조달구매 현황'!M17,'2022년 구매실적(월별) -  자체구매 현황'!M17)</f>
        <v>4244000</v>
      </c>
      <c r="N17" s="5">
        <f>SUM('2022년 구매실적(월별) -  조달구매 현황'!N17,'2022년 구매실적(월별) -  자체구매 현황'!N17)</f>
        <v>90592300</v>
      </c>
      <c r="O17" s="5">
        <f>SUM('2022년 구매실적(월별) -  조달구매 현황'!O17,'2022년 구매실적(월별) -  자체구매 현황'!O17)</f>
        <v>225842800</v>
      </c>
    </row>
    <row r="18" spans="1:15" ht="12.75" customHeight="1" x14ac:dyDescent="0.2">
      <c r="A18" s="25"/>
      <c r="B18" s="4" t="s">
        <v>24</v>
      </c>
      <c r="C18" s="5">
        <f>SUM('2022년 구매실적(월별) -  조달구매 현황'!C18,'2022년 구매실적(월별) -  자체구매 현황'!C18)</f>
        <v>0</v>
      </c>
      <c r="D18" s="5">
        <f>SUM('2022년 구매실적(월별) -  조달구매 현황'!D18,'2022년 구매실적(월별) -  자체구매 현황'!D18)</f>
        <v>0</v>
      </c>
      <c r="E18" s="5">
        <f>SUM('2022년 구매실적(월별) -  조달구매 현황'!E18,'2022년 구매실적(월별) -  자체구매 현황'!E18)</f>
        <v>13951500</v>
      </c>
      <c r="F18" s="5">
        <f>SUM('2022년 구매실적(월별) -  조달구매 현황'!F18,'2022년 구매실적(월별) -  자체구매 현황'!F18)</f>
        <v>6491480</v>
      </c>
      <c r="G18" s="5">
        <f>SUM('2022년 구매실적(월별) -  조달구매 현황'!G18,'2022년 구매실적(월별) -  자체구매 현황'!G18)</f>
        <v>0</v>
      </c>
      <c r="H18" s="5">
        <f>SUM('2022년 구매실적(월별) -  조달구매 현황'!H18,'2022년 구매실적(월별) -  자체구매 현황'!H18)</f>
        <v>6533700</v>
      </c>
      <c r="I18" s="5">
        <f>SUM('2022년 구매실적(월별) -  조달구매 현황'!I18,'2022년 구매실적(월별) -  자체구매 현황'!I18)</f>
        <v>5708520</v>
      </c>
      <c r="J18" s="5">
        <f>SUM('2022년 구매실적(월별) -  조달구매 현황'!J18,'2022년 구매실적(월별) -  자체구매 현황'!J18)</f>
        <v>18269000</v>
      </c>
      <c r="K18" s="5">
        <f>SUM('2022년 구매실적(월별) -  조달구매 현황'!K18,'2022년 구매실적(월별) -  자체구매 현황'!K18)</f>
        <v>11522950</v>
      </c>
      <c r="L18" s="5">
        <f>SUM('2022년 구매실적(월별) -  조달구매 현황'!L18,'2022년 구매실적(월별) -  자체구매 현황'!L18)</f>
        <v>13516900</v>
      </c>
      <c r="M18" s="5">
        <f>SUM('2022년 구매실적(월별) -  조달구매 현황'!M18,'2022년 구매실적(월별) -  자체구매 현황'!M18)</f>
        <v>19141400</v>
      </c>
      <c r="N18" s="5">
        <f>SUM('2022년 구매실적(월별) -  조달구매 현황'!N18,'2022년 구매실적(월별) -  자체구매 현황'!N18)</f>
        <v>28246000</v>
      </c>
      <c r="O18" s="5">
        <f>SUM('2022년 구매실적(월별) -  조달구매 현황'!O18,'2022년 구매실적(월별) -  자체구매 현황'!O18)</f>
        <v>123381450</v>
      </c>
    </row>
    <row r="19" spans="1:15" ht="12.75" customHeight="1" x14ac:dyDescent="0.2">
      <c r="A19" s="23" t="s">
        <v>27</v>
      </c>
      <c r="B19" s="4" t="s">
        <v>21</v>
      </c>
      <c r="C19" s="5">
        <f>SUM('2022년 구매실적(월별) -  조달구매 현황'!C19,'2022년 구매실적(월별) -  자체구매 현황'!C19)</f>
        <v>792000</v>
      </c>
      <c r="D19" s="5">
        <f>SUM('2022년 구매실적(월별) -  조달구매 현황'!D19,'2022년 구매실적(월별) -  자체구매 현황'!D19)</f>
        <v>0</v>
      </c>
      <c r="E19" s="5">
        <f>SUM('2022년 구매실적(월별) -  조달구매 현황'!E19,'2022년 구매실적(월별) -  자체구매 현황'!E19)</f>
        <v>5471000</v>
      </c>
      <c r="F19" s="5">
        <f>SUM('2022년 구매실적(월별) -  조달구매 현황'!F19,'2022년 구매실적(월별) -  자체구매 현황'!F19)</f>
        <v>3233000</v>
      </c>
      <c r="G19" s="5">
        <f>SUM('2022년 구매실적(월별) -  조달구매 현황'!G19,'2022년 구매실적(월별) -  자체구매 현황'!G19)</f>
        <v>6142000</v>
      </c>
      <c r="H19" s="5">
        <f>SUM('2022년 구매실적(월별) -  조달구매 현황'!H19,'2022년 구매실적(월별) -  자체구매 현황'!H19)</f>
        <v>1925000</v>
      </c>
      <c r="I19" s="5">
        <f>SUM('2022년 구매실적(월별) -  조달구매 현황'!I19,'2022년 구매실적(월별) -  자체구매 현황'!I19)</f>
        <v>3175610</v>
      </c>
      <c r="J19" s="5">
        <f>SUM('2022년 구매실적(월별) -  조달구매 현황'!J19,'2022년 구매실적(월별) -  자체구매 현황'!J19)</f>
        <v>7714900</v>
      </c>
      <c r="K19" s="5">
        <f>SUM('2022년 구매실적(월별) -  조달구매 현황'!K19,'2022년 구매실적(월별) -  자체구매 현황'!K19)</f>
        <v>1176400</v>
      </c>
      <c r="L19" s="5">
        <f>SUM('2022년 구매실적(월별) -  조달구매 현황'!L19,'2022년 구매실적(월별) -  자체구매 현황'!L19)</f>
        <v>8011800</v>
      </c>
      <c r="M19" s="5">
        <f>SUM('2022년 구매실적(월별) -  조달구매 현황'!M19,'2022년 구매실적(월별) -  자체구매 현황'!M19)</f>
        <v>4746600</v>
      </c>
      <c r="N19" s="5">
        <f>SUM('2022년 구매실적(월별) -  조달구매 현황'!N19,'2022년 구매실적(월별) -  자체구매 현황'!N19)</f>
        <v>23893600</v>
      </c>
      <c r="O19" s="5">
        <f>SUM('2022년 구매실적(월별) -  조달구매 현황'!O19,'2022년 구매실적(월별) -  자체구매 현황'!O19)</f>
        <v>66281910</v>
      </c>
    </row>
    <row r="20" spans="1:15" ht="12.75" customHeight="1" x14ac:dyDescent="0.2">
      <c r="A20" s="24"/>
      <c r="B20" s="4" t="s">
        <v>22</v>
      </c>
      <c r="C20" s="5">
        <f>SUM('2022년 구매실적(월별) -  조달구매 현황'!C20,'2022년 구매실적(월별) -  자체구매 현황'!C20)</f>
        <v>792000</v>
      </c>
      <c r="D20" s="5">
        <f>SUM('2022년 구매실적(월별) -  조달구매 현황'!D20,'2022년 구매실적(월별) -  자체구매 현황'!D20)</f>
        <v>0</v>
      </c>
      <c r="E20" s="5">
        <f>SUM('2022년 구매실적(월별) -  조달구매 현황'!E20,'2022년 구매실적(월별) -  자체구매 현황'!E20)</f>
        <v>5471000</v>
      </c>
      <c r="F20" s="5">
        <f>SUM('2022년 구매실적(월별) -  조달구매 현황'!F20,'2022년 구매실적(월별) -  자체구매 현황'!F20)</f>
        <v>3233000</v>
      </c>
      <c r="G20" s="5">
        <f>SUM('2022년 구매실적(월별) -  조달구매 현황'!G20,'2022년 구매실적(월별) -  자체구매 현황'!G20)</f>
        <v>6142000</v>
      </c>
      <c r="H20" s="5">
        <f>SUM('2022년 구매실적(월별) -  조달구매 현황'!H20,'2022년 구매실적(월별) -  자체구매 현황'!H20)</f>
        <v>1925000</v>
      </c>
      <c r="I20" s="5">
        <f>SUM('2022년 구매실적(월별) -  조달구매 현황'!I20,'2022년 구매실적(월별) -  자체구매 현황'!I20)</f>
        <v>3175610</v>
      </c>
      <c r="J20" s="5">
        <f>SUM('2022년 구매실적(월별) -  조달구매 현황'!J20,'2022년 구매실적(월별) -  자체구매 현황'!J20)</f>
        <v>7714900</v>
      </c>
      <c r="K20" s="5">
        <f>SUM('2022년 구매실적(월별) -  조달구매 현황'!K20,'2022년 구매실적(월별) -  자체구매 현황'!K20)</f>
        <v>1176400</v>
      </c>
      <c r="L20" s="5">
        <f>SUM('2022년 구매실적(월별) -  조달구매 현황'!L20,'2022년 구매실적(월별) -  자체구매 현황'!L20)</f>
        <v>8011800</v>
      </c>
      <c r="M20" s="5">
        <f>SUM('2022년 구매실적(월별) -  조달구매 현황'!M20,'2022년 구매실적(월별) -  자체구매 현황'!M20)</f>
        <v>4746600</v>
      </c>
      <c r="N20" s="5">
        <f>SUM('2022년 구매실적(월별) -  조달구매 현황'!N20,'2022년 구매실적(월별) -  자체구매 현황'!N20)</f>
        <v>18013600</v>
      </c>
      <c r="O20" s="5">
        <f>SUM('2022년 구매실적(월별) -  조달구매 현황'!O20,'2022년 구매실적(월별) -  자체구매 현황'!O20)</f>
        <v>60401910</v>
      </c>
    </row>
    <row r="21" spans="1:15" ht="12.75" customHeight="1" x14ac:dyDescent="0.2">
      <c r="A21" s="24"/>
      <c r="B21" s="4" t="s">
        <v>23</v>
      </c>
      <c r="C21" s="5">
        <f>SUM('2022년 구매실적(월별) -  조달구매 현황'!C21,'2022년 구매실적(월별) -  자체구매 현황'!C21)</f>
        <v>0</v>
      </c>
      <c r="D21" s="5">
        <f>SUM('2022년 구매실적(월별) -  조달구매 현황'!D21,'2022년 구매실적(월별) -  자체구매 현황'!D21)</f>
        <v>0</v>
      </c>
      <c r="E21" s="5">
        <f>SUM('2022년 구매실적(월별) -  조달구매 현황'!E21,'2022년 구매실적(월별) -  자체구매 현황'!E21)</f>
        <v>0</v>
      </c>
      <c r="F21" s="5">
        <f>SUM('2022년 구매실적(월별) -  조달구매 현황'!F21,'2022년 구매실적(월별) -  자체구매 현황'!F21)</f>
        <v>0</v>
      </c>
      <c r="G21" s="5">
        <f>SUM('2022년 구매실적(월별) -  조달구매 현황'!G21,'2022년 구매실적(월별) -  자체구매 현황'!G21)</f>
        <v>0</v>
      </c>
      <c r="H21" s="5">
        <f>SUM('2022년 구매실적(월별) -  조달구매 현황'!H21,'2022년 구매실적(월별) -  자체구매 현황'!H21)</f>
        <v>0</v>
      </c>
      <c r="I21" s="5">
        <f>SUM('2022년 구매실적(월별) -  조달구매 현황'!I21,'2022년 구매실적(월별) -  자체구매 현황'!I21)</f>
        <v>0</v>
      </c>
      <c r="J21" s="5">
        <f>SUM('2022년 구매실적(월별) -  조달구매 현황'!J21,'2022년 구매실적(월별) -  자체구매 현황'!J21)</f>
        <v>0</v>
      </c>
      <c r="K21" s="5">
        <f>SUM('2022년 구매실적(월별) -  조달구매 현황'!K21,'2022년 구매실적(월별) -  자체구매 현황'!K21)</f>
        <v>0</v>
      </c>
      <c r="L21" s="5">
        <f>SUM('2022년 구매실적(월별) -  조달구매 현황'!L21,'2022년 구매실적(월별) -  자체구매 현황'!L21)</f>
        <v>0</v>
      </c>
      <c r="M21" s="5">
        <f>SUM('2022년 구매실적(월별) -  조달구매 현황'!M21,'2022년 구매실적(월별) -  자체구매 현황'!M21)</f>
        <v>0</v>
      </c>
      <c r="N21" s="5">
        <f>SUM('2022년 구매실적(월별) -  조달구매 현황'!N21,'2022년 구매실적(월별) -  자체구매 현황'!N21)</f>
        <v>5880000</v>
      </c>
      <c r="O21" s="5">
        <f>SUM('2022년 구매실적(월별) -  조달구매 현황'!O21,'2022년 구매실적(월별) -  자체구매 현황'!O21)</f>
        <v>5880000</v>
      </c>
    </row>
    <row r="22" spans="1:15" ht="12.75" customHeight="1" x14ac:dyDescent="0.2">
      <c r="A22" s="25"/>
      <c r="B22" s="4" t="s">
        <v>24</v>
      </c>
      <c r="C22" s="5">
        <f>SUM('2022년 구매실적(월별) -  조달구매 현황'!C22,'2022년 구매실적(월별) -  자체구매 현황'!C22)</f>
        <v>0</v>
      </c>
      <c r="D22" s="5">
        <f>SUM('2022년 구매실적(월별) -  조달구매 현황'!D22,'2022년 구매실적(월별) -  자체구매 현황'!D22)</f>
        <v>0</v>
      </c>
      <c r="E22" s="5">
        <f>SUM('2022년 구매실적(월별) -  조달구매 현황'!E22,'2022년 구매실적(월별) -  자체구매 현황'!E22)</f>
        <v>0</v>
      </c>
      <c r="F22" s="5">
        <f>SUM('2022년 구매실적(월별) -  조달구매 현황'!F22,'2022년 구매실적(월별) -  자체구매 현황'!F22)</f>
        <v>0</v>
      </c>
      <c r="G22" s="5">
        <f>SUM('2022년 구매실적(월별) -  조달구매 현황'!G22,'2022년 구매실적(월별) -  자체구매 현황'!G22)</f>
        <v>0</v>
      </c>
      <c r="H22" s="5">
        <f>SUM('2022년 구매실적(월별) -  조달구매 현황'!H22,'2022년 구매실적(월별) -  자체구매 현황'!H22)</f>
        <v>0</v>
      </c>
      <c r="I22" s="5">
        <f>SUM('2022년 구매실적(월별) -  조달구매 현황'!I22,'2022년 구매실적(월별) -  자체구매 현황'!I22)</f>
        <v>0</v>
      </c>
      <c r="J22" s="5">
        <f>SUM('2022년 구매실적(월별) -  조달구매 현황'!J22,'2022년 구매실적(월별) -  자체구매 현황'!J22)</f>
        <v>0</v>
      </c>
      <c r="K22" s="5">
        <f>SUM('2022년 구매실적(월별) -  조달구매 현황'!K22,'2022년 구매실적(월별) -  자체구매 현황'!K22)</f>
        <v>0</v>
      </c>
      <c r="L22" s="5">
        <f>SUM('2022년 구매실적(월별) -  조달구매 현황'!L22,'2022년 구매실적(월별) -  자체구매 현황'!L22)</f>
        <v>0</v>
      </c>
      <c r="M22" s="5">
        <f>SUM('2022년 구매실적(월별) -  조달구매 현황'!M22,'2022년 구매실적(월별) -  자체구매 현황'!M22)</f>
        <v>0</v>
      </c>
      <c r="N22" s="5">
        <f>SUM('2022년 구매실적(월별) -  조달구매 현황'!N22,'2022년 구매실적(월별) -  자체구매 현황'!N22)</f>
        <v>0</v>
      </c>
      <c r="O22" s="5">
        <f>SUM('2022년 구매실적(월별) -  조달구매 현황'!O22,'2022년 구매실적(월별) -  자체구매 현황'!O22)</f>
        <v>0</v>
      </c>
    </row>
    <row r="23" spans="1:15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x14ac:dyDescent="0.2">
      <c r="A24" s="21"/>
      <c r="B24" s="19" t="s">
        <v>28</v>
      </c>
      <c r="C24" s="16" t="s">
        <v>29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8"/>
      <c r="O24" s="19" t="s">
        <v>30</v>
      </c>
    </row>
    <row r="25" spans="1:15" x14ac:dyDescent="0.2">
      <c r="A25" s="22"/>
      <c r="B25" s="20"/>
      <c r="C25" s="2" t="s">
        <v>9</v>
      </c>
      <c r="D25" s="2" t="s">
        <v>10</v>
      </c>
      <c r="E25" s="2" t="s">
        <v>11</v>
      </c>
      <c r="F25" s="2" t="s">
        <v>12</v>
      </c>
      <c r="G25" s="2" t="s">
        <v>13</v>
      </c>
      <c r="H25" s="2" t="s">
        <v>14</v>
      </c>
      <c r="I25" s="2" t="s">
        <v>15</v>
      </c>
      <c r="J25" s="2" t="s">
        <v>16</v>
      </c>
      <c r="K25" s="2" t="s">
        <v>17</v>
      </c>
      <c r="L25" s="2" t="s">
        <v>18</v>
      </c>
      <c r="M25" s="3" t="s">
        <v>19</v>
      </c>
      <c r="N25" s="2" t="s">
        <v>20</v>
      </c>
      <c r="O25" s="20"/>
    </row>
    <row r="26" spans="1:15" x14ac:dyDescent="0.2">
      <c r="A26" s="12" t="s">
        <v>31</v>
      </c>
      <c r="B26" s="10" t="s">
        <v>32</v>
      </c>
      <c r="C26" s="8">
        <f>SUM('2022년 구매실적(월별) -  조달구매 현황'!C26,'2022년 구매실적(월별) -  자체구매 현황'!C26)</f>
        <v>0</v>
      </c>
      <c r="D26" s="8">
        <f>SUM('2022년 구매실적(월별) -  조달구매 현황'!D26,'2022년 구매실적(월별) -  자체구매 현황'!D26)</f>
        <v>0</v>
      </c>
      <c r="E26" s="8">
        <f>SUM('2022년 구매실적(월별) -  조달구매 현황'!E26,'2022년 구매실적(월별) -  자체구매 현황'!E26)</f>
        <v>0</v>
      </c>
      <c r="F26" s="8">
        <f>SUM('2022년 구매실적(월별) -  조달구매 현황'!F26,'2022년 구매실적(월별) -  자체구매 현황'!F26)</f>
        <v>0</v>
      </c>
      <c r="G26" s="8">
        <f>SUM('2022년 구매실적(월별) -  조달구매 현황'!G26,'2022년 구매실적(월별) -  자체구매 현황'!G26)</f>
        <v>43196540</v>
      </c>
      <c r="H26" s="8">
        <f>SUM('2022년 구매실적(월별) -  조달구매 현황'!H26,'2022년 구매실적(월별) -  자체구매 현황'!H26)</f>
        <v>0</v>
      </c>
      <c r="I26" s="8">
        <f>SUM('2022년 구매실적(월별) -  조달구매 현황'!I26,'2022년 구매실적(월별) -  자체구매 현황'!I26)</f>
        <v>1925000</v>
      </c>
      <c r="J26" s="8">
        <f>SUM('2022년 구매실적(월별) -  조달구매 현황'!J26,'2022년 구매실적(월별) -  자체구매 현황'!J26)</f>
        <v>0</v>
      </c>
      <c r="K26" s="8">
        <f>SUM('2022년 구매실적(월별) -  조달구매 현황'!K26,'2022년 구매실적(월별) -  자체구매 현황'!K26)</f>
        <v>0</v>
      </c>
      <c r="L26" s="8">
        <f>SUM('2022년 구매실적(월별) -  조달구매 현황'!L26,'2022년 구매실적(월별) -  자체구매 현황'!L26)</f>
        <v>0</v>
      </c>
      <c r="M26" s="8">
        <f>SUM('2022년 구매실적(월별) -  조달구매 현황'!M26,'2022년 구매실적(월별) -  자체구매 현황'!M26)</f>
        <v>0</v>
      </c>
      <c r="N26" s="8">
        <f>SUM('2022년 구매실적(월별) -  조달구매 현황'!N26,'2022년 구매실적(월별) -  자체구매 현황'!N26)</f>
        <v>831600</v>
      </c>
      <c r="O26" s="8">
        <f>SUM('2022년 구매실적(월별) -  조달구매 현황'!O26,'2022년 구매실적(월별) -  자체구매 현황'!O26)</f>
        <v>45953140</v>
      </c>
    </row>
    <row r="27" spans="1:15" x14ac:dyDescent="0.2">
      <c r="A27" s="13"/>
      <c r="B27" s="10" t="s">
        <v>33</v>
      </c>
      <c r="C27" s="8">
        <f>SUM('2022년 구매실적(월별) -  조달구매 현황'!C27,'2022년 구매실적(월별) -  자체구매 현황'!C27)</f>
        <v>0</v>
      </c>
      <c r="D27" s="8">
        <f>SUM('2022년 구매실적(월별) -  조달구매 현황'!D27,'2022년 구매실적(월별) -  자체구매 현황'!D27)</f>
        <v>0</v>
      </c>
      <c r="E27" s="8">
        <f>SUM('2022년 구매실적(월별) -  조달구매 현황'!E27,'2022년 구매실적(월별) -  자체구매 현황'!E27)</f>
        <v>0</v>
      </c>
      <c r="F27" s="8">
        <f>SUM('2022년 구매실적(월별) -  조달구매 현황'!F27,'2022년 구매실적(월별) -  자체구매 현황'!F27)</f>
        <v>0</v>
      </c>
      <c r="G27" s="8">
        <f>SUM('2022년 구매실적(월별) -  조달구매 현황'!G27,'2022년 구매실적(월별) -  자체구매 현황'!G27)</f>
        <v>0</v>
      </c>
      <c r="H27" s="8">
        <f>SUM('2022년 구매실적(월별) -  조달구매 현황'!H27,'2022년 구매실적(월별) -  자체구매 현황'!H27)</f>
        <v>0</v>
      </c>
      <c r="I27" s="8">
        <f>SUM('2022년 구매실적(월별) -  조달구매 현황'!I27,'2022년 구매실적(월별) -  자체구매 현황'!I27)</f>
        <v>0</v>
      </c>
      <c r="J27" s="8">
        <f>SUM('2022년 구매실적(월별) -  조달구매 현황'!J27,'2022년 구매실적(월별) -  자체구매 현황'!J27)</f>
        <v>0</v>
      </c>
      <c r="K27" s="8">
        <f>SUM('2022년 구매실적(월별) -  조달구매 현황'!K27,'2022년 구매실적(월별) -  자체구매 현황'!K27)</f>
        <v>0</v>
      </c>
      <c r="L27" s="8">
        <f>SUM('2022년 구매실적(월별) -  조달구매 현황'!L27,'2022년 구매실적(월별) -  자체구매 현황'!L27)</f>
        <v>0</v>
      </c>
      <c r="M27" s="8">
        <f>SUM('2022년 구매실적(월별) -  조달구매 현황'!M27,'2022년 구매실적(월별) -  자체구매 현황'!M27)</f>
        <v>0</v>
      </c>
      <c r="N27" s="8">
        <f>SUM('2022년 구매실적(월별) -  조달구매 현황'!N27,'2022년 구매실적(월별) -  자체구매 현황'!N27)</f>
        <v>0</v>
      </c>
      <c r="O27" s="8">
        <f>SUM('2022년 구매실적(월별) -  조달구매 현황'!O27,'2022년 구매실적(월별) -  자체구매 현황'!O27)</f>
        <v>0</v>
      </c>
    </row>
    <row r="28" spans="1:15" x14ac:dyDescent="0.2">
      <c r="A28" s="14"/>
      <c r="B28" s="10" t="s">
        <v>34</v>
      </c>
      <c r="C28" s="8">
        <f>SUM('2022년 구매실적(월별) -  조달구매 현황'!C28,'2022년 구매실적(월별) -  자체구매 현황'!C28)</f>
        <v>0</v>
      </c>
      <c r="D28" s="8">
        <f>SUM('2022년 구매실적(월별) -  조달구매 현황'!D28,'2022년 구매실적(월별) -  자체구매 현황'!D28)</f>
        <v>0</v>
      </c>
      <c r="E28" s="8">
        <f>SUM('2022년 구매실적(월별) -  조달구매 현황'!E28,'2022년 구매실적(월별) -  자체구매 현황'!E28)</f>
        <v>0</v>
      </c>
      <c r="F28" s="8">
        <f>SUM('2022년 구매실적(월별) -  조달구매 현황'!F28,'2022년 구매실적(월별) -  자체구매 현황'!F28)</f>
        <v>0</v>
      </c>
      <c r="G28" s="8">
        <f>SUM('2022년 구매실적(월별) -  조달구매 현황'!G28,'2022년 구매실적(월별) -  자체구매 현황'!G28)</f>
        <v>43196540</v>
      </c>
      <c r="H28" s="8">
        <f>SUM('2022년 구매실적(월별) -  조달구매 현황'!H28,'2022년 구매실적(월별) -  자체구매 현황'!H28)</f>
        <v>0</v>
      </c>
      <c r="I28" s="8">
        <f>SUM('2022년 구매실적(월별) -  조달구매 현황'!I28,'2022년 구매실적(월별) -  자체구매 현황'!I28)</f>
        <v>1925000</v>
      </c>
      <c r="J28" s="8">
        <f>SUM('2022년 구매실적(월별) -  조달구매 현황'!J28,'2022년 구매실적(월별) -  자체구매 현황'!J28)</f>
        <v>0</v>
      </c>
      <c r="K28" s="8">
        <f>SUM('2022년 구매실적(월별) -  조달구매 현황'!K28,'2022년 구매실적(월별) -  자체구매 현황'!K28)</f>
        <v>0</v>
      </c>
      <c r="L28" s="8">
        <f>SUM('2022년 구매실적(월별) -  조달구매 현황'!L28,'2022년 구매실적(월별) -  자체구매 현황'!L28)</f>
        <v>0</v>
      </c>
      <c r="M28" s="8">
        <f>SUM('2022년 구매실적(월별) -  조달구매 현황'!M28,'2022년 구매실적(월별) -  자체구매 현황'!M28)</f>
        <v>0</v>
      </c>
      <c r="N28" s="8">
        <f>SUM('2022년 구매실적(월별) -  조달구매 현황'!N28,'2022년 구매실적(월별) -  자체구매 현황'!N28)</f>
        <v>831600</v>
      </c>
      <c r="O28" s="8">
        <f>SUM('2022년 구매실적(월별) -  조달구매 현황'!O28,'2022년 구매실적(월별) -  자체구매 현황'!O28)</f>
        <v>0</v>
      </c>
    </row>
    <row r="29" spans="1:15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2">
      <c r="A30" s="21"/>
      <c r="B30" s="19" t="s">
        <v>28</v>
      </c>
      <c r="C30" s="16" t="s">
        <v>29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8"/>
      <c r="O30" s="19" t="s">
        <v>30</v>
      </c>
    </row>
    <row r="31" spans="1:15" x14ac:dyDescent="0.2">
      <c r="A31" s="22"/>
      <c r="B31" s="20"/>
      <c r="C31" s="2" t="s">
        <v>9</v>
      </c>
      <c r="D31" s="2" t="s">
        <v>10</v>
      </c>
      <c r="E31" s="2" t="s">
        <v>11</v>
      </c>
      <c r="F31" s="2" t="s">
        <v>12</v>
      </c>
      <c r="G31" s="2" t="s">
        <v>13</v>
      </c>
      <c r="H31" s="2" t="s">
        <v>14</v>
      </c>
      <c r="I31" s="2" t="s">
        <v>15</v>
      </c>
      <c r="J31" s="2" t="s">
        <v>16</v>
      </c>
      <c r="K31" s="2" t="s">
        <v>17</v>
      </c>
      <c r="L31" s="2" t="s">
        <v>18</v>
      </c>
      <c r="M31" s="3" t="s">
        <v>19</v>
      </c>
      <c r="N31" s="2" t="s">
        <v>20</v>
      </c>
      <c r="O31" s="20"/>
    </row>
    <row r="32" spans="1:15" x14ac:dyDescent="0.2">
      <c r="A32" s="12" t="s">
        <v>35</v>
      </c>
      <c r="B32" s="10" t="s">
        <v>32</v>
      </c>
      <c r="C32" s="8">
        <f>SUM('2022년 구매실적(월별) -  조달구매 현황'!C32,'2022년 구매실적(월별) -  자체구매 현황'!C32)</f>
        <v>0</v>
      </c>
      <c r="D32" s="8">
        <f>SUM('2022년 구매실적(월별) -  조달구매 현황'!D32,'2022년 구매실적(월별) -  자체구매 현황'!D32)</f>
        <v>0</v>
      </c>
      <c r="E32" s="8">
        <f>SUM('2022년 구매실적(월별) -  조달구매 현황'!E32,'2022년 구매실적(월별) -  자체구매 현황'!E32)</f>
        <v>0</v>
      </c>
      <c r="F32" s="8">
        <f>SUM('2022년 구매실적(월별) -  조달구매 현황'!F32,'2022년 구매실적(월별) -  자체구매 현황'!F32)</f>
        <v>0</v>
      </c>
      <c r="G32" s="8">
        <f>SUM('2022년 구매실적(월별) -  조달구매 현황'!G32,'2022년 구매실적(월별) -  자체구매 현황'!G32)</f>
        <v>0</v>
      </c>
      <c r="H32" s="8">
        <f>SUM('2022년 구매실적(월별) -  조달구매 현황'!H32,'2022년 구매실적(월별) -  자체구매 현황'!H32)</f>
        <v>0</v>
      </c>
      <c r="I32" s="8">
        <f>SUM('2022년 구매실적(월별) -  조달구매 현황'!I32,'2022년 구매실적(월별) -  자체구매 현황'!I32)</f>
        <v>0</v>
      </c>
      <c r="J32" s="8">
        <f>SUM('2022년 구매실적(월별) -  조달구매 현황'!J32,'2022년 구매실적(월별) -  자체구매 현황'!J32)</f>
        <v>0</v>
      </c>
      <c r="K32" s="8">
        <f>SUM('2022년 구매실적(월별) -  조달구매 현황'!K32,'2022년 구매실적(월별) -  자체구매 현황'!K32)</f>
        <v>0</v>
      </c>
      <c r="L32" s="8">
        <f>SUM('2022년 구매실적(월별) -  조달구매 현황'!L32,'2022년 구매실적(월별) -  자체구매 현황'!L32)</f>
        <v>0</v>
      </c>
      <c r="M32" s="8">
        <f>SUM('2022년 구매실적(월별) -  조달구매 현황'!M32,'2022년 구매실적(월별) -  자체구매 현황'!M32)</f>
        <v>0</v>
      </c>
      <c r="N32" s="8">
        <f>SUM('2022년 구매실적(월별) -  조달구매 현황'!N32,'2022년 구매실적(월별) -  자체구매 현황'!N32)</f>
        <v>0</v>
      </c>
      <c r="O32" s="8">
        <f>SUM('2022년 구매실적(월별) -  조달구매 현황'!O32,'2022년 구매실적(월별) -  자체구매 현황'!O32)</f>
        <v>0</v>
      </c>
    </row>
    <row r="33" spans="1:15" x14ac:dyDescent="0.2">
      <c r="A33" s="13"/>
      <c r="B33" s="10" t="s">
        <v>33</v>
      </c>
      <c r="C33" s="8">
        <f>SUM('2022년 구매실적(월별) -  조달구매 현황'!C33,'2022년 구매실적(월별) -  자체구매 현황'!C33)</f>
        <v>0</v>
      </c>
      <c r="D33" s="8">
        <f>SUM('2022년 구매실적(월별) -  조달구매 현황'!D33,'2022년 구매실적(월별) -  자체구매 현황'!D33)</f>
        <v>0</v>
      </c>
      <c r="E33" s="8">
        <f>SUM('2022년 구매실적(월별) -  조달구매 현황'!E33,'2022년 구매실적(월별) -  자체구매 현황'!E33)</f>
        <v>0</v>
      </c>
      <c r="F33" s="8">
        <f>SUM('2022년 구매실적(월별) -  조달구매 현황'!F33,'2022년 구매실적(월별) -  자체구매 현황'!F33)</f>
        <v>0</v>
      </c>
      <c r="G33" s="8">
        <f>SUM('2022년 구매실적(월별) -  조달구매 현황'!G33,'2022년 구매실적(월별) -  자체구매 현황'!G33)</f>
        <v>0</v>
      </c>
      <c r="H33" s="8">
        <f>SUM('2022년 구매실적(월별) -  조달구매 현황'!H33,'2022년 구매실적(월별) -  자체구매 현황'!H33)</f>
        <v>0</v>
      </c>
      <c r="I33" s="8">
        <f>SUM('2022년 구매실적(월별) -  조달구매 현황'!I33,'2022년 구매실적(월별) -  자체구매 현황'!I33)</f>
        <v>0</v>
      </c>
      <c r="J33" s="8">
        <f>SUM('2022년 구매실적(월별) -  조달구매 현황'!J33,'2022년 구매실적(월별) -  자체구매 현황'!J33)</f>
        <v>0</v>
      </c>
      <c r="K33" s="8">
        <f>SUM('2022년 구매실적(월별) -  조달구매 현황'!K33,'2022년 구매실적(월별) -  자체구매 현황'!K33)</f>
        <v>0</v>
      </c>
      <c r="L33" s="8">
        <f>SUM('2022년 구매실적(월별) -  조달구매 현황'!L33,'2022년 구매실적(월별) -  자체구매 현황'!L33)</f>
        <v>0</v>
      </c>
      <c r="M33" s="8">
        <f>SUM('2022년 구매실적(월별) -  조달구매 현황'!M33,'2022년 구매실적(월별) -  자체구매 현황'!M33)</f>
        <v>0</v>
      </c>
      <c r="N33" s="8">
        <f>SUM('2022년 구매실적(월별) -  조달구매 현황'!N33,'2022년 구매실적(월별) -  자체구매 현황'!N33)</f>
        <v>0</v>
      </c>
      <c r="O33" s="8">
        <f>SUM('2022년 구매실적(월별) -  조달구매 현황'!O33,'2022년 구매실적(월별) -  자체구매 현황'!O33)</f>
        <v>0</v>
      </c>
    </row>
    <row r="34" spans="1:15" x14ac:dyDescent="0.2">
      <c r="A34" s="14"/>
      <c r="B34" s="10" t="s">
        <v>34</v>
      </c>
      <c r="C34" s="8">
        <f>SUM('2022년 구매실적(월별) -  조달구매 현황'!C34,'2022년 구매실적(월별) -  자체구매 현황'!C34)</f>
        <v>0</v>
      </c>
      <c r="D34" s="8">
        <f>SUM('2022년 구매실적(월별) -  조달구매 현황'!D34,'2022년 구매실적(월별) -  자체구매 현황'!D34)</f>
        <v>0</v>
      </c>
      <c r="E34" s="8">
        <f>SUM('2022년 구매실적(월별) -  조달구매 현황'!E34,'2022년 구매실적(월별) -  자체구매 현황'!E34)</f>
        <v>0</v>
      </c>
      <c r="F34" s="8">
        <f>SUM('2022년 구매실적(월별) -  조달구매 현황'!F34,'2022년 구매실적(월별) -  자체구매 현황'!F34)</f>
        <v>0</v>
      </c>
      <c r="G34" s="8">
        <f>SUM('2022년 구매실적(월별) -  조달구매 현황'!G34,'2022년 구매실적(월별) -  자체구매 현황'!G34)</f>
        <v>0</v>
      </c>
      <c r="H34" s="8">
        <f>SUM('2022년 구매실적(월별) -  조달구매 현황'!H34,'2022년 구매실적(월별) -  자체구매 현황'!H34)</f>
        <v>0</v>
      </c>
      <c r="I34" s="8">
        <f>SUM('2022년 구매실적(월별) -  조달구매 현황'!I34,'2022년 구매실적(월별) -  자체구매 현황'!I34)</f>
        <v>0</v>
      </c>
      <c r="J34" s="8">
        <f>SUM('2022년 구매실적(월별) -  조달구매 현황'!J34,'2022년 구매실적(월별) -  자체구매 현황'!J34)</f>
        <v>0</v>
      </c>
      <c r="K34" s="8">
        <f>SUM('2022년 구매실적(월별) -  조달구매 현황'!K34,'2022년 구매실적(월별) -  자체구매 현황'!K34)</f>
        <v>0</v>
      </c>
      <c r="L34" s="8">
        <f>SUM('2022년 구매실적(월별) -  조달구매 현황'!L34,'2022년 구매실적(월별) -  자체구매 현황'!L34)</f>
        <v>0</v>
      </c>
      <c r="M34" s="8">
        <f>SUM('2022년 구매실적(월별) -  조달구매 현황'!M34,'2022년 구매실적(월별) -  자체구매 현황'!M34)</f>
        <v>0</v>
      </c>
      <c r="N34" s="8">
        <f>SUM('2022년 구매실적(월별) -  조달구매 현황'!N34,'2022년 구매실적(월별) -  자체구매 현황'!N34)</f>
        <v>0</v>
      </c>
      <c r="O34" s="8">
        <f>SUM('2022년 구매실적(월별) -  조달구매 현황'!O34,'2022년 구매실적(월별) -  자체구매 현황'!O34)</f>
        <v>0</v>
      </c>
    </row>
    <row r="35" spans="1:15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 x14ac:dyDescent="0.2">
      <c r="A36" s="15" t="s">
        <v>36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</sheetData>
  <mergeCells count="24">
    <mergeCell ref="A1:N1"/>
    <mergeCell ref="A4:A6"/>
    <mergeCell ref="B4:B6"/>
    <mergeCell ref="C4:N4"/>
    <mergeCell ref="O4:O6"/>
    <mergeCell ref="C5:E5"/>
    <mergeCell ref="F5:H5"/>
    <mergeCell ref="I5:K5"/>
    <mergeCell ref="L5:N5"/>
    <mergeCell ref="A7:A10"/>
    <mergeCell ref="A11:A14"/>
    <mergeCell ref="A15:A18"/>
    <mergeCell ref="A19:A22"/>
    <mergeCell ref="A24:A25"/>
    <mergeCell ref="A32:A34"/>
    <mergeCell ref="A36:O36"/>
    <mergeCell ref="C24:N24"/>
    <mergeCell ref="O24:O25"/>
    <mergeCell ref="A26:A28"/>
    <mergeCell ref="A30:A31"/>
    <mergeCell ref="B30:B31"/>
    <mergeCell ref="C30:N30"/>
    <mergeCell ref="O30:O31"/>
    <mergeCell ref="B24:B25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2022년 구매실적(월별) -  자체구매 현황</vt:lpstr>
      <vt:lpstr>2022년 구매실적(월별) -  조달구매 현황</vt:lpstr>
      <vt:lpstr>합계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TG</cp:lastModifiedBy>
  <dcterms:created xsi:type="dcterms:W3CDTF">2023-01-17T11:21:23Z</dcterms:created>
  <dcterms:modified xsi:type="dcterms:W3CDTF">2023-07-11T12:06:46Z</dcterms:modified>
</cp:coreProperties>
</file>